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440" windowHeight="11760" activeTab="0"/>
  </bookViews>
  <sheets>
    <sheet name="Tabelle1" sheetId="1" r:id="rId1"/>
  </sheets>
  <definedNames>
    <definedName name="_xlnm.Print_Area" localSheetId="0">'Tabelle1'!$A$77:$AJ$91</definedName>
  </definedNames>
  <calcPr fullCalcOnLoad="1"/>
</workbook>
</file>

<file path=xl/sharedStrings.xml><?xml version="1.0" encoding="utf-8"?>
<sst xmlns="http://schemas.openxmlformats.org/spreadsheetml/2006/main" count="1043" uniqueCount="214">
  <si>
    <t>Total</t>
  </si>
  <si>
    <t>Snr</t>
  </si>
  <si>
    <t>Name</t>
  </si>
  <si>
    <t>Nat</t>
  </si>
  <si>
    <t>1 Heat</t>
  </si>
  <si>
    <t>2.Heat</t>
  </si>
  <si>
    <t>3 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</si>
  <si>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</si>
  <si>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</si>
  <si>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</si>
  <si>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</si>
  <si>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</si>
  <si>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</si>
  <si>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</si>
  <si>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</si>
  <si>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</si>
  <si>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</si>
  <si>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</si>
  <si>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</si>
  <si>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</si>
  <si>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</si>
  <si>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</si>
  <si>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</si>
  <si>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CAM</t>
  </si>
  <si>
    <t>France</t>
  </si>
  <si>
    <t>UFOLEP</t>
  </si>
  <si>
    <t>Italy</t>
  </si>
  <si>
    <t>Russia</t>
  </si>
  <si>
    <t>Total Competitors</t>
  </si>
  <si>
    <t>1.</t>
  </si>
  <si>
    <t>2.</t>
  </si>
  <si>
    <t>3.</t>
  </si>
  <si>
    <t>XX</t>
  </si>
  <si>
    <t>Position</t>
  </si>
  <si>
    <t>up</t>
  </si>
  <si>
    <t>down</t>
  </si>
  <si>
    <t>unchanged</t>
  </si>
  <si>
    <t>CSEN</t>
  </si>
  <si>
    <t>Newcomer</t>
  </si>
  <si>
    <t>Blue  Numbers: 2-Stroke</t>
  </si>
  <si>
    <t xml:space="preserve">  </t>
  </si>
  <si>
    <t>NRMF</t>
  </si>
  <si>
    <t>Wohlen</t>
  </si>
  <si>
    <t xml:space="preserve">    Wohlen</t>
  </si>
  <si>
    <t>Nation-Cup MX2</t>
  </si>
  <si>
    <t>X</t>
  </si>
  <si>
    <t>Correction by Jury</t>
  </si>
  <si>
    <t>EUROPEAN CHAMPIONSHIP IMBA 2014                 -MX2-</t>
  </si>
  <si>
    <t>Wingles</t>
  </si>
  <si>
    <t>Prename</t>
  </si>
  <si>
    <t>TEMPORARILY STANDING</t>
  </si>
  <si>
    <r>
      <rPr>
        <sz val="8"/>
        <rFont val="Calibri"/>
        <family val="2"/>
      </rPr>
      <t>(</t>
    </r>
    <r>
      <rPr>
        <sz val="8"/>
        <rFont val="Arial"/>
        <family val="2"/>
      </rPr>
      <t>CH) 06. Apr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</si>
  <si>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I) 01. June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</si>
  <si>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GB)   06. July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</si>
  <si>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F) 31. Aug.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</si>
  <si>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CZ) 27. Apr.</t>
    </r>
  </si>
  <si>
    <t>Norley</t>
  </si>
  <si>
    <r>
      <rPr>
        <sz val="8"/>
        <rFont val="Calibri"/>
        <family val="2"/>
      </rPr>
      <t>(</t>
    </r>
    <r>
      <rPr>
        <sz val="8"/>
        <rFont val="Arial"/>
        <family val="2"/>
      </rPr>
      <t>NL) 14. Sept.</t>
    </r>
  </si>
  <si>
    <t>Boekel</t>
  </si>
  <si>
    <t>F. Vicentino</t>
  </si>
  <si>
    <t>on Day-Result</t>
  </si>
  <si>
    <t>Design by IMBA Board</t>
  </si>
  <si>
    <t>Participants last Competition at:</t>
  </si>
  <si>
    <t>NP - no Points&lt;33%         ns No Start        X Cancelled        DQ  Disqualification</t>
  </si>
  <si>
    <t>EUROPEAN CHAMPIONSHIP IMBA</t>
  </si>
  <si>
    <t>Cuppen</t>
  </si>
  <si>
    <t>John</t>
  </si>
  <si>
    <t>Derks</t>
  </si>
  <si>
    <t>Jarno</t>
  </si>
  <si>
    <t>CH</t>
  </si>
  <si>
    <t>Schoch</t>
  </si>
  <si>
    <t>David</t>
  </si>
  <si>
    <t>Baumgartner</t>
  </si>
  <si>
    <t>Andy</t>
  </si>
  <si>
    <t>Walther</t>
  </si>
  <si>
    <t>Patrick</t>
  </si>
  <si>
    <t>Morand</t>
  </si>
  <si>
    <t>Randy</t>
  </si>
  <si>
    <t>Sandmeier</t>
  </si>
  <si>
    <t>Joel</t>
  </si>
  <si>
    <t>Höltschi</t>
  </si>
  <si>
    <t>Manuel</t>
  </si>
  <si>
    <t>Svedik</t>
  </si>
  <si>
    <t>Ondrej</t>
  </si>
  <si>
    <t>Mnuk</t>
  </si>
  <si>
    <t>Josef</t>
  </si>
  <si>
    <t>Roman</t>
  </si>
  <si>
    <t>CZ</t>
  </si>
  <si>
    <t>NL</t>
  </si>
  <si>
    <t>GB</t>
  </si>
  <si>
    <t>D</t>
  </si>
  <si>
    <t>B</t>
  </si>
  <si>
    <t>F</t>
  </si>
  <si>
    <t>DK</t>
  </si>
  <si>
    <t>IT</t>
  </si>
  <si>
    <t>Bittner</t>
  </si>
  <si>
    <t>Michael</t>
  </si>
  <si>
    <t>Tausch</t>
  </si>
  <si>
    <t>Rambo</t>
  </si>
  <si>
    <t>Hubers</t>
  </si>
  <si>
    <t>Ralph</t>
  </si>
  <si>
    <t>Hadsund</t>
  </si>
  <si>
    <t>Cesko Rep.</t>
  </si>
  <si>
    <t>Neale</t>
  </si>
  <si>
    <t>Paul</t>
  </si>
  <si>
    <t>Ryan</t>
  </si>
  <si>
    <t>Morris</t>
  </si>
  <si>
    <t>Sigoni</t>
  </si>
  <si>
    <t>Tommasso</t>
  </si>
  <si>
    <t>Tessari</t>
  </si>
  <si>
    <t>Fabio</t>
  </si>
  <si>
    <t>Mattara</t>
  </si>
  <si>
    <t>Gianfranco</t>
  </si>
  <si>
    <t>Naßheuer</t>
  </si>
  <si>
    <t>Hendrick</t>
  </si>
  <si>
    <t>Gerhards</t>
  </si>
  <si>
    <t>Christian</t>
  </si>
  <si>
    <t>Chris</t>
  </si>
  <si>
    <t>Devin</t>
  </si>
  <si>
    <t>Wagemans</t>
  </si>
  <si>
    <t>Dennis</t>
  </si>
  <si>
    <t>Schepmans</t>
  </si>
  <si>
    <t>Tom</t>
  </si>
  <si>
    <t>Fleerackers</t>
  </si>
  <si>
    <t>Kris</t>
  </si>
  <si>
    <t>Calster van</t>
  </si>
  <si>
    <t>Steve</t>
  </si>
  <si>
    <t>Blommaers</t>
  </si>
  <si>
    <t>Matthias</t>
  </si>
  <si>
    <t>Pietrobon</t>
  </si>
  <si>
    <t>Nowak</t>
  </si>
  <si>
    <t>Quentin</t>
  </si>
  <si>
    <t>Lopez</t>
  </si>
  <si>
    <t>Maxime</t>
  </si>
  <si>
    <t>Birh</t>
  </si>
  <si>
    <t>Frederic</t>
  </si>
  <si>
    <t>(DK) 22. June</t>
  </si>
  <si>
    <t>Janssen</t>
  </si>
  <si>
    <t>Davy</t>
  </si>
  <si>
    <t>Jacky</t>
  </si>
  <si>
    <t>Scott</t>
  </si>
  <si>
    <t>Mathia</t>
  </si>
  <si>
    <t>Braun</t>
  </si>
  <si>
    <t>Mike Adrian</t>
  </si>
  <si>
    <t>Weberpals</t>
  </si>
  <si>
    <t>Vullers</t>
  </si>
  <si>
    <t>Greg</t>
  </si>
  <si>
    <t>Tellenbach</t>
  </si>
  <si>
    <t>Fabian</t>
  </si>
  <si>
    <t>Dalêcin</t>
  </si>
  <si>
    <t>VMCF</t>
  </si>
  <si>
    <t>NP</t>
  </si>
  <si>
    <t>Dvoräk</t>
  </si>
  <si>
    <t>Milos</t>
  </si>
  <si>
    <t>Erik</t>
  </si>
  <si>
    <t>Carollo</t>
  </si>
  <si>
    <t>Sebastian</t>
  </si>
  <si>
    <t>ns</t>
  </si>
  <si>
    <t>Wordragen van</t>
  </si>
  <si>
    <t>Corradin</t>
  </si>
  <si>
    <t>Andrea</t>
  </si>
  <si>
    <t>Turchetto</t>
  </si>
  <si>
    <t>Giacomo</t>
  </si>
  <si>
    <t>Ebben</t>
  </si>
  <si>
    <t>Kay</t>
  </si>
  <si>
    <t>Opden Akker</t>
  </si>
  <si>
    <t>Karel</t>
  </si>
  <si>
    <t>Schøler</t>
  </si>
  <si>
    <t>Rasmussen</t>
  </si>
  <si>
    <t>Mads</t>
  </si>
  <si>
    <t>Jørgenson</t>
  </si>
  <si>
    <t>Mathias</t>
  </si>
  <si>
    <t>Rasmusen</t>
  </si>
  <si>
    <t>Thomas</t>
  </si>
  <si>
    <t>Hauser</t>
  </si>
  <si>
    <t>Simone</t>
  </si>
  <si>
    <t>Sig</t>
  </si>
  <si>
    <t>Louis</t>
  </si>
  <si>
    <t>Crowder</t>
  </si>
  <si>
    <t>Gardner</t>
  </si>
  <si>
    <t>Jack</t>
  </si>
  <si>
    <t>King</t>
  </si>
  <si>
    <t>Lewis</t>
  </si>
  <si>
    <t>Mcshane</t>
  </si>
  <si>
    <t>Corey</t>
  </si>
  <si>
    <t>Race-Yearly Startnumber-Warning</t>
  </si>
  <si>
    <t>Race-YearlyStartnumber Disqualification</t>
  </si>
  <si>
    <t>Difference</t>
  </si>
  <si>
    <t>Mutual Difference</t>
  </si>
  <si>
    <t>Boscolo</t>
  </si>
  <si>
    <t>Christiano</t>
  </si>
  <si>
    <t>Pierre</t>
  </si>
  <si>
    <t>Jonathan</t>
  </si>
  <si>
    <t>Gaillard</t>
  </si>
  <si>
    <t>Leo</t>
  </si>
  <si>
    <t>Gaven</t>
  </si>
  <si>
    <t>Place</t>
  </si>
  <si>
    <t>Point / Heat</t>
  </si>
  <si>
    <t>Tranter</t>
  </si>
  <si>
    <t>Brad</t>
  </si>
  <si>
    <t>Bisoux</t>
  </si>
  <si>
    <t>Laat de</t>
  </si>
  <si>
    <t>Ruud</t>
  </si>
  <si>
    <t>Competitions</t>
  </si>
  <si>
    <t>Average</t>
  </si>
  <si>
    <t>Leijtens</t>
  </si>
  <si>
    <t xml:space="preserve">   Wohlen (CH) 06-04-2014</t>
  </si>
  <si>
    <t xml:space="preserve">   Dalêcin (CZ) 27-04-2014</t>
  </si>
  <si>
    <t>Fara Vicentino (I) 1-6-2014</t>
  </si>
  <si>
    <t xml:space="preserve">   Hadsund (DK) 22-06-2014</t>
  </si>
  <si>
    <t xml:space="preserve">     Norley (GB) 06-07-2014</t>
  </si>
  <si>
    <t xml:space="preserve">     Wingles (F) 31-08-2014</t>
  </si>
  <si>
    <t xml:space="preserve">    Boekel (NL) 14-09-2014</t>
  </si>
  <si>
    <t>Pottenger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</si>
</sst>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\.00\.000\.000"/>
    <numFmt numFmtId="181" formatCode="_-* #,##0.00\ [$€]_-;\-* #,##0.00\ [$€]_-;_-* &quot;-&quot;??\ [$€]_-;_-@_-"/>
    <numFmt numFmtId="182" formatCode="0.0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53CEB"/>
      <name val="Arial"/>
      <family val="2"/>
    </font>
    <font>
      <sz val="10"/>
      <color rgb="FF053CEB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66CC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CCFF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5" borderId="0" applyNumberFormat="0" applyBorder="0" applyAlignment="0" applyProtection="0"/>
    <xf numFmtId="0" fontId="23" fillId="26" borderId="1" applyNumberFormat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0" fontId="24" fillId="26" borderId="3" applyNumberFormat="0" applyAlignment="0" applyProtection="0"/>
    <xf numFmtId="0" fontId="24" fillId="26" borderId="3" applyNumberFormat="0" applyAlignment="0" applyProtection="0"/>
    <xf numFmtId="0" fontId="24" fillId="26" borderId="3" applyNumberFormat="0" applyAlignment="0" applyProtection="0"/>
    <xf numFmtId="0" fontId="24" fillId="26" borderId="3" applyNumberFormat="0" applyAlignment="0" applyProtection="0"/>
    <xf numFmtId="0" fontId="24" fillId="26" borderId="3" applyNumberFormat="0" applyAlignment="0" applyProtection="0"/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0" fillId="3" borderId="0" applyNumberFormat="0" applyBorder="0" applyAlignment="0" applyProtection="0"/>
    <xf numFmtId="0" fontId="0" fillId="27" borderId="2" applyNumberFormat="0" applyFont="0" applyAlignment="0" applyProtection="0"/>
    <xf numFmtId="0" fontId="26" fillId="28" borderId="6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9" fillId="0" borderId="4" applyNumberFormat="0" applyFill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3" applyNumberFormat="0" applyAlignment="0" applyProtection="0"/>
    <xf numFmtId="0" fontId="20" fillId="3" borderId="0" applyNumberFormat="0" applyBorder="0" applyAlignment="0" applyProtection="0"/>
    <xf numFmtId="0" fontId="22" fillId="7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8" borderId="6" applyNumberFormat="0" applyAlignment="0" applyProtection="0"/>
    <xf numFmtId="0" fontId="26" fillId="28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0" fillId="0" borderId="0">
      <alignment/>
      <protection/>
    </xf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0" fontId="20" fillId="3" borderId="0" applyNumberFormat="0" applyBorder="0" applyAlignment="0" applyProtection="0"/>
    <xf numFmtId="0" fontId="23" fillId="26" borderId="1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23" fillId="26" borderId="1" applyNumberFormat="0" applyAlignment="0" applyProtection="0"/>
    <xf numFmtId="0" fontId="19" fillId="4" borderId="0" applyNumberFormat="0" applyBorder="0" applyAlignment="0" applyProtection="0"/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8" borderId="6" applyNumberFormat="0" applyAlignment="0" applyProtection="0"/>
    <xf numFmtId="0" fontId="2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2" fillId="7" borderId="3" applyNumberFormat="0" applyAlignment="0" applyProtection="0"/>
    <xf numFmtId="0" fontId="24" fillId="26" borderId="3" applyNumberFormat="0" applyAlignment="0" applyProtection="0"/>
    <xf numFmtId="0" fontId="23" fillId="26" borderId="1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8" borderId="6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6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0" fillId="30" borderId="0" xfId="0" applyFill="1" applyAlignment="1">
      <alignment/>
    </xf>
    <xf numFmtId="0" fontId="0" fillId="7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0" fontId="5" fillId="4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4" borderId="0" xfId="0" applyFill="1" applyAlignment="1">
      <alignment textRotation="90"/>
    </xf>
    <xf numFmtId="0" fontId="0" fillId="10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11" borderId="0" xfId="0" applyFill="1" applyAlignment="1">
      <alignment textRotation="90"/>
    </xf>
    <xf numFmtId="0" fontId="0" fillId="15" borderId="0" xfId="0" applyFill="1" applyAlignment="1">
      <alignment textRotation="90"/>
    </xf>
    <xf numFmtId="0" fontId="0" fillId="25" borderId="0" xfId="0" applyFill="1" applyAlignment="1">
      <alignment textRotation="90"/>
    </xf>
    <xf numFmtId="0" fontId="2" fillId="0" borderId="10" xfId="0" applyNumberFormat="1" applyFont="1" applyBorder="1" applyAlignment="1">
      <alignment/>
    </xf>
    <xf numFmtId="0" fontId="13" fillId="24" borderId="0" xfId="0" applyFont="1" applyFill="1" applyAlignment="1">
      <alignment textRotation="90"/>
    </xf>
    <xf numFmtId="0" fontId="13" fillId="31" borderId="0" xfId="0" applyFont="1" applyFill="1" applyAlignment="1">
      <alignment textRotation="90"/>
    </xf>
    <xf numFmtId="0" fontId="8" fillId="32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4" fillId="26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0" fontId="3" fillId="7" borderId="0" xfId="0" applyFont="1" applyFill="1" applyAlignment="1">
      <alignment/>
    </xf>
    <xf numFmtId="0" fontId="0" fillId="33" borderId="0" xfId="0" applyFill="1" applyAlignment="1">
      <alignment/>
    </xf>
    <xf numFmtId="16" fontId="3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8" fillId="23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4" fillId="15" borderId="0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0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10" borderId="0" xfId="0" applyFont="1" applyFill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0" applyNumberFormat="1" applyFont="1" applyAlignment="1">
      <alignment shrinkToFit="1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4" fillId="26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9" borderId="0" xfId="0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0" xfId="0" applyFont="1" applyFill="1" applyAlignment="1">
      <alignment/>
    </xf>
    <xf numFmtId="0" fontId="4" fillId="36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26" borderId="0" xfId="0" applyFont="1" applyFill="1" applyAlignment="1">
      <alignment/>
    </xf>
    <xf numFmtId="0" fontId="48" fillId="26" borderId="0" xfId="0" applyFont="1" applyFill="1" applyAlignment="1">
      <alignment/>
    </xf>
    <xf numFmtId="0" fontId="48" fillId="39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4" fillId="29" borderId="10" xfId="0" applyFont="1" applyFill="1" applyBorder="1" applyAlignment="1">
      <alignment horizontal="center"/>
    </xf>
    <xf numFmtId="0" fontId="38" fillId="2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9" fillId="41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0" fillId="41" borderId="0" xfId="0" applyFont="1" applyFill="1" applyAlignment="1">
      <alignment horizontal="center" textRotation="90" wrapText="1"/>
    </xf>
    <xf numFmtId="0" fontId="40" fillId="42" borderId="0" xfId="0" applyFont="1" applyFill="1" applyAlignment="1">
      <alignment horizontal="center" textRotation="90" wrapText="1"/>
    </xf>
    <xf numFmtId="0" fontId="4" fillId="42" borderId="0" xfId="0" applyFont="1" applyFill="1" applyAlignment="1">
      <alignment/>
    </xf>
    <xf numFmtId="0" fontId="51" fillId="0" borderId="0" xfId="0" applyFont="1" applyAlignment="1">
      <alignment/>
    </xf>
    <xf numFmtId="0" fontId="51" fillId="26" borderId="0" xfId="0" applyFont="1" applyFill="1" applyAlignment="1">
      <alignment/>
    </xf>
    <xf numFmtId="0" fontId="0" fillId="37" borderId="0" xfId="0" applyFill="1" applyAlignment="1">
      <alignment/>
    </xf>
    <xf numFmtId="0" fontId="4" fillId="26" borderId="0" xfId="0" applyFont="1" applyFill="1" applyAlignment="1">
      <alignment textRotation="90"/>
    </xf>
    <xf numFmtId="0" fontId="52" fillId="26" borderId="0" xfId="0" applyFont="1" applyFill="1" applyAlignment="1">
      <alignment/>
    </xf>
    <xf numFmtId="0" fontId="52" fillId="0" borderId="0" xfId="0" applyFont="1" applyAlignment="1">
      <alignment/>
    </xf>
    <xf numFmtId="0" fontId="48" fillId="37" borderId="0" xfId="0" applyFont="1" applyFill="1" applyAlignment="1">
      <alignment/>
    </xf>
    <xf numFmtId="0" fontId="0" fillId="39" borderId="0" xfId="0" applyFont="1" applyFill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43" borderId="0" xfId="0" applyFont="1" applyFill="1" applyAlignment="1">
      <alignment/>
    </xf>
  </cellXfs>
  <cellStyles count="22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mærk! 2" xfId="122"/>
    <cellStyle name="Berechnung" xfId="123"/>
    <cellStyle name="Beregning" xfId="124"/>
    <cellStyle name="Berekening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Eingabe" xfId="134"/>
    <cellStyle name="Entrée" xfId="135"/>
    <cellStyle name="Ergebnis" xfId="136"/>
    <cellStyle name="Erklärender Text" xfId="137"/>
    <cellStyle name="Euro" xfId="138"/>
    <cellStyle name="Euro 2" xfId="139"/>
    <cellStyle name="Explanatory Text" xfId="140"/>
    <cellStyle name="Forklarende tekst" xfId="141"/>
    <cellStyle name="Gekoppelde cel" xfId="142"/>
    <cellStyle name="Followed Hyperlink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Comma" xfId="156"/>
    <cellStyle name="Comma [0]" xfId="157"/>
    <cellStyle name="Kontroller celle" xfId="158"/>
    <cellStyle name="Kontrolní buňka" xfId="159"/>
    <cellStyle name="Kop 1" xfId="160"/>
    <cellStyle name="Kop 2" xfId="161"/>
    <cellStyle name="Kop 3" xfId="162"/>
    <cellStyle name="Kop 4" xfId="163"/>
    <cellStyle name="Linked Cell" xfId="164"/>
    <cellStyle name="Markeringsfarve1" xfId="165"/>
    <cellStyle name="Markeringsfarve2" xfId="166"/>
    <cellStyle name="Markeringsfarve3" xfId="167"/>
    <cellStyle name="Markeringsfarve4" xfId="168"/>
    <cellStyle name="Markeringsfarve5" xfId="169"/>
    <cellStyle name="Markeringsfarve6" xfId="170"/>
    <cellStyle name="Nadpis 1" xfId="171"/>
    <cellStyle name="Nadpis 2" xfId="172"/>
    <cellStyle name="Nadpis 3" xfId="173"/>
    <cellStyle name="Nadpis 4" xfId="174"/>
    <cellStyle name="Název" xfId="175"/>
    <cellStyle name="Neutraal" xfId="176"/>
    <cellStyle name="Neutral" xfId="177"/>
    <cellStyle name="Neutrální" xfId="178"/>
    <cellStyle name="Neutre" xfId="179"/>
    <cellStyle name="Normal 2" xfId="180"/>
    <cellStyle name="Note" xfId="181"/>
    <cellStyle name="Note 2" xfId="182"/>
    <cellStyle name="Notitie" xfId="183"/>
    <cellStyle name="Notitie 2" xfId="184"/>
    <cellStyle name="Notiz" xfId="185"/>
    <cellStyle name="Notiz 2" xfId="186"/>
    <cellStyle name="Ongeldig" xfId="187"/>
    <cellStyle name="Output" xfId="188"/>
    <cellStyle name="Overskrift 1" xfId="189"/>
    <cellStyle name="Overskrift 2" xfId="190"/>
    <cellStyle name="Overskrift 3" xfId="191"/>
    <cellStyle name="Overskrift 4" xfId="192"/>
    <cellStyle name="Poznámka" xfId="193"/>
    <cellStyle name="Poznámka 2" xfId="194"/>
    <cellStyle name="Percent" xfId="195"/>
    <cellStyle name="Propojená buňka" xfId="196"/>
    <cellStyle name="Sammenkædet celle" xfId="197"/>
    <cellStyle name="Satisfaisant" xfId="198"/>
    <cellStyle name="Schlecht" xfId="199"/>
    <cellStyle name="Sortie" xfId="200"/>
    <cellStyle name="Správně" xfId="201"/>
    <cellStyle name="Standard_Teiln-Org" xfId="202"/>
    <cellStyle name="Text upozornění" xfId="203"/>
    <cellStyle name="Texte explicatif" xfId="204"/>
    <cellStyle name="Titel" xfId="205"/>
    <cellStyle name="Title" xfId="206"/>
    <cellStyle name="Titre" xfId="207"/>
    <cellStyle name="Titre 1" xfId="208"/>
    <cellStyle name="Titre 2" xfId="209"/>
    <cellStyle name="Titre 3" xfId="210"/>
    <cellStyle name="Titre 4" xfId="211"/>
    <cellStyle name="Totaal" xfId="212"/>
    <cellStyle name="Total" xfId="213"/>
    <cellStyle name="Überschrift" xfId="214"/>
    <cellStyle name="Überschrift 1" xfId="215"/>
    <cellStyle name="Überschrift 2" xfId="216"/>
    <cellStyle name="Überschrift 3" xfId="217"/>
    <cellStyle name="Überschrift 4" xfId="218"/>
    <cellStyle name="Überschrift_TN Klh" xfId="219"/>
    <cellStyle name="Ugyldig" xfId="220"/>
    <cellStyle name="Uitvoer" xfId="221"/>
    <cellStyle name="Currency" xfId="222"/>
    <cellStyle name="Currency [0]" xfId="223"/>
    <cellStyle name="Vérification" xfId="224"/>
    <cellStyle name="Verklarende tekst" xfId="225"/>
    <cellStyle name="Verknüpfte Zelle" xfId="226"/>
    <cellStyle name="Vstup" xfId="227"/>
    <cellStyle name="Výpočet" xfId="228"/>
    <cellStyle name="Výstup" xfId="229"/>
    <cellStyle name="Vysvětlující text" xfId="230"/>
    <cellStyle name="Waarschuwingstekst" xfId="231"/>
    <cellStyle name="Warnender Text" xfId="232"/>
    <cellStyle name="Warning Text" xfId="233"/>
    <cellStyle name="Zelle überprüfen" xfId="234"/>
    <cellStyle name="Zvýraznění 1" xfId="235"/>
    <cellStyle name="Zvýraznění 2" xfId="236"/>
    <cellStyle name="Zvýraznění 3" xfId="237"/>
    <cellStyle name="Zvýraznění 4" xfId="238"/>
    <cellStyle name="Zvýraznění 5" xfId="239"/>
    <cellStyle name="Zvýraznění 6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2</xdr:row>
      <xdr:rowOff>0</xdr:rowOff>
    </xdr:from>
    <xdr:to>
      <xdr:col>16</xdr:col>
      <xdr:colOff>0</xdr:colOff>
      <xdr:row>3</xdr:row>
      <xdr:rowOff>0</xdr:rowOff>
    </xdr:to>
    <xdr:pic>
      <xdr:nvPicPr>
        <xdr:cNvPr id="1" name="Picture 17" descr="Flagge Itali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95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</xdr:row>
      <xdr:rowOff>0</xdr:rowOff>
    </xdr:from>
    <xdr:to>
      <xdr:col>8</xdr:col>
      <xdr:colOff>0</xdr:colOff>
      <xdr:row>3</xdr:row>
      <xdr:rowOff>0</xdr:rowOff>
    </xdr:to>
    <xdr:pic>
      <xdr:nvPicPr>
        <xdr:cNvPr id="2" name="Picture 1" descr="Flagge Schwei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495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24</xdr:col>
      <xdr:colOff>0</xdr:colOff>
      <xdr:row>3</xdr:row>
      <xdr:rowOff>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495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0</xdr:colOff>
      <xdr:row>2</xdr:row>
      <xdr:rowOff>161925</xdr:rowOff>
    </xdr:to>
    <xdr:pic>
      <xdr:nvPicPr>
        <xdr:cNvPr id="4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78</xdr:row>
      <xdr:rowOff>0</xdr:rowOff>
    </xdr:from>
    <xdr:to>
      <xdr:col>28</xdr:col>
      <xdr:colOff>0</xdr:colOff>
      <xdr:row>79</xdr:row>
      <xdr:rowOff>0</xdr:rowOff>
    </xdr:to>
    <xdr:pic>
      <xdr:nvPicPr>
        <xdr:cNvPr id="5" name="Imag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134874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78</xdr:row>
      <xdr:rowOff>0</xdr:rowOff>
    </xdr:from>
    <xdr:to>
      <xdr:col>24</xdr:col>
      <xdr:colOff>0</xdr:colOff>
      <xdr:row>79</xdr:row>
      <xdr:rowOff>9525</xdr:rowOff>
    </xdr:to>
    <xdr:pic>
      <xdr:nvPicPr>
        <xdr:cNvPr id="6" name="Imag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34874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16</xdr:col>
      <xdr:colOff>0</xdr:colOff>
      <xdr:row>79</xdr:row>
      <xdr:rowOff>0</xdr:rowOff>
    </xdr:to>
    <xdr:pic>
      <xdr:nvPicPr>
        <xdr:cNvPr id="7" name="Picture 17" descr="Flagge Itali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34874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9525</xdr:rowOff>
    </xdr:from>
    <xdr:to>
      <xdr:col>8</xdr:col>
      <xdr:colOff>0</xdr:colOff>
      <xdr:row>78</xdr:row>
      <xdr:rowOff>161925</xdr:rowOff>
    </xdr:to>
    <xdr:pic>
      <xdr:nvPicPr>
        <xdr:cNvPr id="8" name="Picture 1" descr="Flagge Schwei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3496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78</xdr:row>
      <xdr:rowOff>9525</xdr:rowOff>
    </xdr:from>
    <xdr:to>
      <xdr:col>12</xdr:col>
      <xdr:colOff>0</xdr:colOff>
      <xdr:row>78</xdr:row>
      <xdr:rowOff>161925</xdr:rowOff>
    </xdr:to>
    <xdr:pic>
      <xdr:nvPicPr>
        <xdr:cNvPr id="9" name="Picture 14" descr="Flagge Tschechische Republi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13496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9525</xdr:colOff>
      <xdr:row>3</xdr:row>
      <xdr:rowOff>9525</xdr:rowOff>
    </xdr:to>
    <xdr:pic>
      <xdr:nvPicPr>
        <xdr:cNvPr id="10" name="Picture 14" descr="Flagge Tschechische Republi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495300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28</xdr:col>
      <xdr:colOff>0</xdr:colOff>
      <xdr:row>3</xdr:row>
      <xdr:rowOff>9525</xdr:rowOff>
    </xdr:to>
    <xdr:pic>
      <xdr:nvPicPr>
        <xdr:cNvPr id="11" name="Picture 9" descr="Flagge Niederlan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3775" y="4953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78</xdr:row>
      <xdr:rowOff>0</xdr:rowOff>
    </xdr:from>
    <xdr:to>
      <xdr:col>32</xdr:col>
      <xdr:colOff>0</xdr:colOff>
      <xdr:row>79</xdr:row>
      <xdr:rowOff>0</xdr:rowOff>
    </xdr:to>
    <xdr:pic>
      <xdr:nvPicPr>
        <xdr:cNvPr id="12" name="Picture 9" descr="Flagge Niederlan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134874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295275</xdr:colOff>
      <xdr:row>0</xdr:row>
      <xdr:rowOff>0</xdr:rowOff>
    </xdr:from>
    <xdr:to>
      <xdr:col>36</xdr:col>
      <xdr:colOff>219075</xdr:colOff>
      <xdr:row>1</xdr:row>
      <xdr:rowOff>19050</xdr:rowOff>
    </xdr:to>
    <xdr:pic>
      <xdr:nvPicPr>
        <xdr:cNvPr id="13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72575" y="0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75</xdr:row>
      <xdr:rowOff>152400</xdr:rowOff>
    </xdr:from>
    <xdr:to>
      <xdr:col>9</xdr:col>
      <xdr:colOff>19050</xdr:colOff>
      <xdr:row>77</xdr:row>
      <xdr:rowOff>19050</xdr:rowOff>
    </xdr:to>
    <xdr:pic>
      <xdr:nvPicPr>
        <xdr:cNvPr id="14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299210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78</xdr:row>
      <xdr:rowOff>9525</xdr:rowOff>
    </xdr:from>
    <xdr:to>
      <xdr:col>20</xdr:col>
      <xdr:colOff>0</xdr:colOff>
      <xdr:row>78</xdr:row>
      <xdr:rowOff>161925</xdr:rowOff>
    </xdr:to>
    <xdr:pic>
      <xdr:nvPicPr>
        <xdr:cNvPr id="15" name="Picture 11" descr="Flagge Dänemar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34025" y="13496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225</xdr:row>
      <xdr:rowOff>0</xdr:rowOff>
    </xdr:from>
    <xdr:to>
      <xdr:col>10</xdr:col>
      <xdr:colOff>9525</xdr:colOff>
      <xdr:row>227</xdr:row>
      <xdr:rowOff>19050</xdr:rowOff>
    </xdr:to>
    <xdr:pic>
      <xdr:nvPicPr>
        <xdr:cNvPr id="16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3938587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81</xdr:row>
      <xdr:rowOff>19050</xdr:rowOff>
    </xdr:from>
    <xdr:to>
      <xdr:col>3</xdr:col>
      <xdr:colOff>228600</xdr:colOff>
      <xdr:row>81</xdr:row>
      <xdr:rowOff>142875</xdr:rowOff>
    </xdr:to>
    <xdr:pic>
      <xdr:nvPicPr>
        <xdr:cNvPr id="17" name="Afbeelding 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43100" y="13992225"/>
          <a:ext cx="209550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79</xdr:row>
      <xdr:rowOff>19050</xdr:rowOff>
    </xdr:from>
    <xdr:to>
      <xdr:col>3</xdr:col>
      <xdr:colOff>228600</xdr:colOff>
      <xdr:row>79</xdr:row>
      <xdr:rowOff>142875</xdr:rowOff>
    </xdr:to>
    <xdr:pic>
      <xdr:nvPicPr>
        <xdr:cNvPr id="18" name="Afbeelding 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943100" y="13668375"/>
          <a:ext cx="209550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80</xdr:row>
      <xdr:rowOff>19050</xdr:rowOff>
    </xdr:from>
    <xdr:to>
      <xdr:col>3</xdr:col>
      <xdr:colOff>228600</xdr:colOff>
      <xdr:row>80</xdr:row>
      <xdr:rowOff>142875</xdr:rowOff>
    </xdr:to>
    <xdr:pic>
      <xdr:nvPicPr>
        <xdr:cNvPr id="19" name="Afbeelding 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943100" y="13830300"/>
          <a:ext cx="209550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83</xdr:row>
      <xdr:rowOff>19050</xdr:rowOff>
    </xdr:from>
    <xdr:to>
      <xdr:col>3</xdr:col>
      <xdr:colOff>219075</xdr:colOff>
      <xdr:row>83</xdr:row>
      <xdr:rowOff>142875</xdr:rowOff>
    </xdr:to>
    <xdr:pic>
      <xdr:nvPicPr>
        <xdr:cNvPr id="20" name="Afbeelding 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943100" y="1431607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84</xdr:row>
      <xdr:rowOff>19050</xdr:rowOff>
    </xdr:from>
    <xdr:to>
      <xdr:col>3</xdr:col>
      <xdr:colOff>219075</xdr:colOff>
      <xdr:row>84</xdr:row>
      <xdr:rowOff>142875</xdr:rowOff>
    </xdr:to>
    <xdr:pic>
      <xdr:nvPicPr>
        <xdr:cNvPr id="21" name="Afbeelding 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943100" y="14478000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82</xdr:row>
      <xdr:rowOff>19050</xdr:rowOff>
    </xdr:from>
    <xdr:to>
      <xdr:col>3</xdr:col>
      <xdr:colOff>219075</xdr:colOff>
      <xdr:row>82</xdr:row>
      <xdr:rowOff>142875</xdr:rowOff>
    </xdr:to>
    <xdr:pic>
      <xdr:nvPicPr>
        <xdr:cNvPr id="22" name="Afbeelding 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43100" y="14154150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87</xdr:row>
      <xdr:rowOff>19050</xdr:rowOff>
    </xdr:from>
    <xdr:to>
      <xdr:col>3</xdr:col>
      <xdr:colOff>219075</xdr:colOff>
      <xdr:row>87</xdr:row>
      <xdr:rowOff>142875</xdr:rowOff>
    </xdr:to>
    <xdr:pic>
      <xdr:nvPicPr>
        <xdr:cNvPr id="23" name="Afbeelding 7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943100" y="1496377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86</xdr:row>
      <xdr:rowOff>19050</xdr:rowOff>
    </xdr:from>
    <xdr:to>
      <xdr:col>3</xdr:col>
      <xdr:colOff>219075</xdr:colOff>
      <xdr:row>86</xdr:row>
      <xdr:rowOff>142875</xdr:rowOff>
    </xdr:to>
    <xdr:pic>
      <xdr:nvPicPr>
        <xdr:cNvPr id="24" name="Afbeelding 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943100" y="14801850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88</xdr:row>
      <xdr:rowOff>19050</xdr:rowOff>
    </xdr:from>
    <xdr:to>
      <xdr:col>3</xdr:col>
      <xdr:colOff>219075</xdr:colOff>
      <xdr:row>88</xdr:row>
      <xdr:rowOff>142875</xdr:rowOff>
    </xdr:to>
    <xdr:pic>
      <xdr:nvPicPr>
        <xdr:cNvPr id="25" name="Afbeelding 10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943100" y="15125700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85</xdr:row>
      <xdr:rowOff>19050</xdr:rowOff>
    </xdr:from>
    <xdr:to>
      <xdr:col>3</xdr:col>
      <xdr:colOff>219075</xdr:colOff>
      <xdr:row>85</xdr:row>
      <xdr:rowOff>142875</xdr:rowOff>
    </xdr:to>
    <xdr:pic>
      <xdr:nvPicPr>
        <xdr:cNvPr id="26" name="Afbeelding 1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943100" y="14639925"/>
          <a:ext cx="20002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91</xdr:row>
      <xdr:rowOff>152400</xdr:rowOff>
    </xdr:from>
    <xdr:to>
      <xdr:col>10</xdr:col>
      <xdr:colOff>9525</xdr:colOff>
      <xdr:row>94</xdr:row>
      <xdr:rowOff>19050</xdr:rowOff>
    </xdr:to>
    <xdr:pic>
      <xdr:nvPicPr>
        <xdr:cNvPr id="27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57448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132</xdr:row>
      <xdr:rowOff>152400</xdr:rowOff>
    </xdr:from>
    <xdr:to>
      <xdr:col>10</xdr:col>
      <xdr:colOff>9525</xdr:colOff>
      <xdr:row>135</xdr:row>
      <xdr:rowOff>19050</xdr:rowOff>
    </xdr:to>
    <xdr:pic>
      <xdr:nvPicPr>
        <xdr:cNvPr id="28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229076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161</xdr:row>
      <xdr:rowOff>152400</xdr:rowOff>
    </xdr:from>
    <xdr:to>
      <xdr:col>10</xdr:col>
      <xdr:colOff>9525</xdr:colOff>
      <xdr:row>164</xdr:row>
      <xdr:rowOff>19050</xdr:rowOff>
    </xdr:to>
    <xdr:pic>
      <xdr:nvPicPr>
        <xdr:cNvPr id="29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281273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192</xdr:row>
      <xdr:rowOff>152400</xdr:rowOff>
    </xdr:from>
    <xdr:to>
      <xdr:col>10</xdr:col>
      <xdr:colOff>9525</xdr:colOff>
      <xdr:row>195</xdr:row>
      <xdr:rowOff>19050</xdr:rowOff>
    </xdr:to>
    <xdr:pic>
      <xdr:nvPicPr>
        <xdr:cNvPr id="30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336708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253</xdr:row>
      <xdr:rowOff>0</xdr:rowOff>
    </xdr:from>
    <xdr:to>
      <xdr:col>10</xdr:col>
      <xdr:colOff>9525</xdr:colOff>
      <xdr:row>255</xdr:row>
      <xdr:rowOff>19050</xdr:rowOff>
    </xdr:to>
    <xdr:pic>
      <xdr:nvPicPr>
        <xdr:cNvPr id="31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44443650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0</xdr:colOff>
      <xdr:row>3</xdr:row>
      <xdr:rowOff>9525</xdr:rowOff>
    </xdr:to>
    <xdr:pic>
      <xdr:nvPicPr>
        <xdr:cNvPr id="32" name="Picture 9" descr="Flagge Niederlan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4953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3</xdr:row>
      <xdr:rowOff>9525</xdr:rowOff>
    </xdr:to>
    <xdr:pic>
      <xdr:nvPicPr>
        <xdr:cNvPr id="33" name="Picture 9" descr="Flagge Niederlan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4953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0</xdr:colOff>
      <xdr:row>3</xdr:row>
      <xdr:rowOff>9525</xdr:rowOff>
    </xdr:to>
    <xdr:pic>
      <xdr:nvPicPr>
        <xdr:cNvPr id="34" name="Picture 9" descr="Flagge Niederlan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24275" y="4953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9525</xdr:rowOff>
    </xdr:to>
    <xdr:pic>
      <xdr:nvPicPr>
        <xdr:cNvPr id="35" name="Picture 9" descr="Flagge Niederlan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4953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93</xdr:row>
      <xdr:rowOff>28575</xdr:rowOff>
    </xdr:from>
    <xdr:to>
      <xdr:col>2</xdr:col>
      <xdr:colOff>800100</xdr:colOff>
      <xdr:row>93</xdr:row>
      <xdr:rowOff>161925</xdr:rowOff>
    </xdr:to>
    <xdr:pic>
      <xdr:nvPicPr>
        <xdr:cNvPr id="36" name="Afbeelding 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85925" y="1599247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571500</xdr:colOff>
      <xdr:row>134</xdr:row>
      <xdr:rowOff>28575</xdr:rowOff>
    </xdr:from>
    <xdr:to>
      <xdr:col>3</xdr:col>
      <xdr:colOff>9525</xdr:colOff>
      <xdr:row>134</xdr:row>
      <xdr:rowOff>161925</xdr:rowOff>
    </xdr:to>
    <xdr:pic>
      <xdr:nvPicPr>
        <xdr:cNvPr id="37" name="Afbeelding 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95450" y="2315527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561975</xdr:colOff>
      <xdr:row>163</xdr:row>
      <xdr:rowOff>28575</xdr:rowOff>
    </xdr:from>
    <xdr:to>
      <xdr:col>2</xdr:col>
      <xdr:colOff>800100</xdr:colOff>
      <xdr:row>163</xdr:row>
      <xdr:rowOff>161925</xdr:rowOff>
    </xdr:to>
    <xdr:pic>
      <xdr:nvPicPr>
        <xdr:cNvPr id="38" name="Afbeelding 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85925" y="2837497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561975</xdr:colOff>
      <xdr:row>194</xdr:row>
      <xdr:rowOff>28575</xdr:rowOff>
    </xdr:from>
    <xdr:to>
      <xdr:col>2</xdr:col>
      <xdr:colOff>800100</xdr:colOff>
      <xdr:row>194</xdr:row>
      <xdr:rowOff>161925</xdr:rowOff>
    </xdr:to>
    <xdr:pic>
      <xdr:nvPicPr>
        <xdr:cNvPr id="39" name="Afbeelding 7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685925" y="3391852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561975</xdr:colOff>
      <xdr:row>226</xdr:row>
      <xdr:rowOff>28575</xdr:rowOff>
    </xdr:from>
    <xdr:to>
      <xdr:col>2</xdr:col>
      <xdr:colOff>800100</xdr:colOff>
      <xdr:row>226</xdr:row>
      <xdr:rowOff>161925</xdr:rowOff>
    </xdr:to>
    <xdr:pic>
      <xdr:nvPicPr>
        <xdr:cNvPr id="40" name="Afbeelding 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85925" y="39624000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561975</xdr:colOff>
      <xdr:row>254</xdr:row>
      <xdr:rowOff>28575</xdr:rowOff>
    </xdr:from>
    <xdr:to>
      <xdr:col>2</xdr:col>
      <xdr:colOff>800100</xdr:colOff>
      <xdr:row>254</xdr:row>
      <xdr:rowOff>161925</xdr:rowOff>
    </xdr:to>
    <xdr:pic>
      <xdr:nvPicPr>
        <xdr:cNvPr id="41" name="Afbeelding 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685925" y="44681775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288</xdr:row>
      <xdr:rowOff>0</xdr:rowOff>
    </xdr:from>
    <xdr:to>
      <xdr:col>10</xdr:col>
      <xdr:colOff>9525</xdr:colOff>
      <xdr:row>290</xdr:row>
      <xdr:rowOff>0</xdr:rowOff>
    </xdr:to>
    <xdr:pic>
      <xdr:nvPicPr>
        <xdr:cNvPr id="42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5068252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289</xdr:row>
      <xdr:rowOff>28575</xdr:rowOff>
    </xdr:from>
    <xdr:to>
      <xdr:col>2</xdr:col>
      <xdr:colOff>800100</xdr:colOff>
      <xdr:row>289</xdr:row>
      <xdr:rowOff>161925</xdr:rowOff>
    </xdr:to>
    <xdr:pic>
      <xdr:nvPicPr>
        <xdr:cNvPr id="43" name="Afbeelding 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85925" y="50920650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7"/>
  <sheetViews>
    <sheetView tabSelected="1" zoomScaleSheetLayoutView="100" zoomScalePageLayoutView="0" workbookViewId="0" topLeftCell="A1">
      <selection activeCell="P5" sqref="P5"/>
    </sheetView>
  </sheetViews>
  <sheetFormatPr defaultColWidth="11.421875" defaultRowHeight="12.75"/>
  <cols>
    <col min="1" max="1" width="4.140625" style="0" customWidth="1"/>
    <col min="2" max="2" width="12.7109375" style="0" customWidth="1"/>
    <col min="3" max="3" width="12.00390625" style="0" bestFit="1" customWidth="1"/>
    <col min="4" max="4" width="3.57421875" style="0" customWidth="1"/>
    <col min="5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7" width="3.28125" style="0" customWidth="1"/>
    <col min="28" max="28" width="3.7109375" style="0" customWidth="1"/>
    <col min="29" max="31" width="3.28125" style="0" customWidth="1"/>
    <col min="32" max="32" width="3.7109375" style="0" customWidth="1"/>
    <col min="33" max="33" width="5.7109375" style="0" customWidth="1"/>
    <col min="34" max="35" width="4.421875" style="0" customWidth="1"/>
    <col min="36" max="37" width="3.28125" style="0" customWidth="1"/>
  </cols>
  <sheetData>
    <row r="1" spans="1:37" ht="26.25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80"/>
      <c r="AI1" s="83"/>
      <c r="AJ1" s="8"/>
      <c r="AK1" s="8"/>
    </row>
    <row r="2" spans="1:32" ht="12.75">
      <c r="A2" s="43" t="s">
        <v>50</v>
      </c>
      <c r="B2" s="43"/>
      <c r="C2" s="43"/>
      <c r="E2" s="100" t="s">
        <v>51</v>
      </c>
      <c r="F2" s="100"/>
      <c r="G2" s="100"/>
      <c r="H2" s="100"/>
      <c r="I2" s="100" t="s">
        <v>55</v>
      </c>
      <c r="J2" s="100"/>
      <c r="K2" s="100"/>
      <c r="L2" s="100"/>
      <c r="M2" s="35" t="s">
        <v>52</v>
      </c>
      <c r="N2" s="35"/>
      <c r="O2" s="35"/>
      <c r="P2" s="35"/>
      <c r="Q2" s="100" t="s">
        <v>136</v>
      </c>
      <c r="R2" s="100"/>
      <c r="S2" s="100"/>
      <c r="T2" s="100"/>
      <c r="U2" s="100" t="s">
        <v>53</v>
      </c>
      <c r="V2" s="100"/>
      <c r="W2" s="100"/>
      <c r="X2" s="100"/>
      <c r="Y2" s="35" t="s">
        <v>54</v>
      </c>
      <c r="Z2" s="35"/>
      <c r="AA2" s="35"/>
      <c r="AB2" s="35"/>
      <c r="AC2" s="54" t="s">
        <v>57</v>
      </c>
      <c r="AD2" s="54"/>
      <c r="AE2" s="54"/>
      <c r="AF2" s="54"/>
    </row>
    <row r="3" spans="5:32" ht="12.75">
      <c r="E3" s="35" t="s">
        <v>43</v>
      </c>
      <c r="F3" s="35"/>
      <c r="G3" s="35"/>
      <c r="H3" s="36"/>
      <c r="I3" s="95" t="s">
        <v>149</v>
      </c>
      <c r="J3" s="97"/>
      <c r="K3" s="97"/>
      <c r="L3" s="35"/>
      <c r="M3" s="97" t="s">
        <v>59</v>
      </c>
      <c r="N3" s="97"/>
      <c r="O3" s="97"/>
      <c r="P3" s="35"/>
      <c r="Q3" s="97" t="s">
        <v>101</v>
      </c>
      <c r="R3" s="97"/>
      <c r="S3" s="97"/>
      <c r="T3" s="35"/>
      <c r="U3" s="97" t="s">
        <v>56</v>
      </c>
      <c r="V3" s="97"/>
      <c r="W3" s="97"/>
      <c r="X3" s="35"/>
      <c r="Y3" s="97" t="s">
        <v>48</v>
      </c>
      <c r="Z3" s="97"/>
      <c r="AA3" s="97"/>
      <c r="AB3" s="35"/>
      <c r="AC3" s="97" t="s">
        <v>58</v>
      </c>
      <c r="AD3" s="97"/>
      <c r="AE3" s="97"/>
      <c r="AF3" s="35"/>
    </row>
    <row r="4" spans="1:37" ht="50.25" customHeight="1">
      <c r="A4" s="1" t="s">
        <v>1</v>
      </c>
      <c r="B4" s="2" t="s">
        <v>2</v>
      </c>
      <c r="C4" s="17" t="s">
        <v>49</v>
      </c>
      <c r="D4" t="s">
        <v>3</v>
      </c>
      <c r="E4" s="3" t="s">
        <v>4</v>
      </c>
      <c r="F4" s="3" t="s">
        <v>5</v>
      </c>
      <c r="G4" s="3" t="s">
        <v>6</v>
      </c>
      <c r="H4" s="90" t="s">
        <v>10</v>
      </c>
      <c r="I4" s="3" t="s">
        <v>7</v>
      </c>
      <c r="J4" s="3" t="s">
        <v>5</v>
      </c>
      <c r="K4" s="3" t="s">
        <v>9</v>
      </c>
      <c r="L4" s="90" t="s">
        <v>10</v>
      </c>
      <c r="M4" s="3" t="s">
        <v>7</v>
      </c>
      <c r="N4" s="3" t="s">
        <v>5</v>
      </c>
      <c r="O4" s="3" t="s">
        <v>9</v>
      </c>
      <c r="P4" s="90" t="s">
        <v>10</v>
      </c>
      <c r="Q4" s="3" t="s">
        <v>7</v>
      </c>
      <c r="R4" s="3" t="s">
        <v>5</v>
      </c>
      <c r="S4" s="3" t="s">
        <v>9</v>
      </c>
      <c r="T4" s="90" t="s">
        <v>10</v>
      </c>
      <c r="U4" s="3" t="s">
        <v>7</v>
      </c>
      <c r="V4" s="3" t="s">
        <v>5</v>
      </c>
      <c r="W4" s="3" t="s">
        <v>9</v>
      </c>
      <c r="X4" s="90" t="s">
        <v>10</v>
      </c>
      <c r="Y4" s="3" t="s">
        <v>7</v>
      </c>
      <c r="Z4" s="3" t="s">
        <v>5</v>
      </c>
      <c r="AA4" s="3" t="s">
        <v>9</v>
      </c>
      <c r="AB4" s="90" t="s">
        <v>10</v>
      </c>
      <c r="AC4" s="3" t="s">
        <v>7</v>
      </c>
      <c r="AD4" s="3" t="s">
        <v>5</v>
      </c>
      <c r="AE4" s="3" t="s">
        <v>9</v>
      </c>
      <c r="AF4" s="90" t="s">
        <v>10</v>
      </c>
      <c r="AG4" s="6" t="s">
        <v>0</v>
      </c>
      <c r="AH4" s="84" t="s">
        <v>187</v>
      </c>
      <c r="AI4" s="85" t="s">
        <v>188</v>
      </c>
      <c r="AJ4" s="3" t="s">
        <v>196</v>
      </c>
      <c r="AK4" s="18" t="s">
        <v>197</v>
      </c>
    </row>
    <row r="5" spans="1:37" ht="12.75">
      <c r="A5" s="89">
        <v>2</v>
      </c>
      <c r="B5" t="s">
        <v>65</v>
      </c>
      <c r="C5" t="s">
        <v>66</v>
      </c>
      <c r="D5" s="47" t="s">
        <v>88</v>
      </c>
      <c r="E5" s="57">
        <v>50</v>
      </c>
      <c r="F5" s="58">
        <v>39</v>
      </c>
      <c r="G5" s="58">
        <v>45</v>
      </c>
      <c r="H5" s="59">
        <f>SUM(E5:G5)</f>
        <v>134</v>
      </c>
      <c r="I5" s="58">
        <v>47</v>
      </c>
      <c r="J5" s="58">
        <v>47</v>
      </c>
      <c r="K5" s="60">
        <v>60</v>
      </c>
      <c r="L5" s="65">
        <v>154</v>
      </c>
      <c r="M5">
        <v>18</v>
      </c>
      <c r="N5">
        <v>41</v>
      </c>
      <c r="O5">
        <v>25</v>
      </c>
      <c r="P5" s="31">
        <f>SUM(M5:O5)</f>
        <v>84</v>
      </c>
      <c r="Q5" s="60">
        <v>60</v>
      </c>
      <c r="R5" s="60">
        <v>60</v>
      </c>
      <c r="S5" s="60">
        <v>60</v>
      </c>
      <c r="T5" s="64">
        <f>SUM(Q5:S5)</f>
        <v>180</v>
      </c>
      <c r="U5" s="60">
        <v>43</v>
      </c>
      <c r="V5" s="60">
        <v>60</v>
      </c>
      <c r="W5" s="60">
        <v>60</v>
      </c>
      <c r="X5" s="64">
        <f>SUM(U5:W5)</f>
        <v>163</v>
      </c>
      <c r="Y5" s="77">
        <v>50</v>
      </c>
      <c r="Z5" s="62">
        <v>18</v>
      </c>
      <c r="AA5">
        <v>45</v>
      </c>
      <c r="AB5" s="31">
        <f>SUM(Y5:AA5)</f>
        <v>113</v>
      </c>
      <c r="AC5">
        <v>45</v>
      </c>
      <c r="AD5" s="61">
        <v>54</v>
      </c>
      <c r="AE5" s="61">
        <v>54</v>
      </c>
      <c r="AF5" s="103">
        <f>SUM(AC5:AE5)</f>
        <v>153</v>
      </c>
      <c r="AG5" s="5">
        <f>SUM((H5+L5+P5+T5+X5+AB5+AF5))</f>
        <v>981</v>
      </c>
      <c r="AH5" s="82"/>
      <c r="AI5" s="86"/>
      <c r="AJ5">
        <v>1</v>
      </c>
      <c r="AK5" s="7">
        <v>60</v>
      </c>
    </row>
    <row r="6" spans="1:37" ht="12.75">
      <c r="A6" s="89">
        <v>6</v>
      </c>
      <c r="B6" s="17" t="s">
        <v>99</v>
      </c>
      <c r="C6" s="17" t="s">
        <v>100</v>
      </c>
      <c r="D6" s="47" t="s">
        <v>88</v>
      </c>
      <c r="E6" s="58">
        <v>45</v>
      </c>
      <c r="F6" s="58">
        <v>22</v>
      </c>
      <c r="G6" s="58">
        <v>31</v>
      </c>
      <c r="H6" s="59">
        <f>SUM(E6:G6)</f>
        <v>98</v>
      </c>
      <c r="I6" s="58">
        <v>43</v>
      </c>
      <c r="J6" s="58">
        <v>35</v>
      </c>
      <c r="K6" s="58">
        <v>47</v>
      </c>
      <c r="L6" s="31">
        <f>SUM(I6:K6)</f>
        <v>125</v>
      </c>
      <c r="M6" s="62">
        <v>26</v>
      </c>
      <c r="N6" s="62">
        <v>29</v>
      </c>
      <c r="O6" s="62">
        <v>22</v>
      </c>
      <c r="P6" s="31">
        <f>SUM(M6:O6)</f>
        <v>77</v>
      </c>
      <c r="Q6" s="61">
        <v>54</v>
      </c>
      <c r="R6" s="57">
        <v>50</v>
      </c>
      <c r="S6" s="57">
        <v>50</v>
      </c>
      <c r="T6" s="76">
        <v>154</v>
      </c>
      <c r="U6">
        <v>35</v>
      </c>
      <c r="V6">
        <v>45</v>
      </c>
      <c r="W6">
        <v>41</v>
      </c>
      <c r="X6" s="31">
        <f>SUM(U6:W6)</f>
        <v>121</v>
      </c>
      <c r="Y6">
        <v>39</v>
      </c>
      <c r="Z6">
        <v>29</v>
      </c>
      <c r="AA6">
        <v>37</v>
      </c>
      <c r="AB6" s="31">
        <f>SUM(Y6:AA6)</f>
        <v>105</v>
      </c>
      <c r="AC6">
        <v>47</v>
      </c>
      <c r="AD6">
        <v>43</v>
      </c>
      <c r="AE6">
        <v>41</v>
      </c>
      <c r="AF6" s="31">
        <f>SUM(AC6:AE6)</f>
        <v>131</v>
      </c>
      <c r="AG6" s="5">
        <f>SUM((H6+L6+P6+T6+X6+AB6+AF6))</f>
        <v>811</v>
      </c>
      <c r="AH6" s="82">
        <f>SUM(AG5-AG6)</f>
        <v>170</v>
      </c>
      <c r="AI6" s="86">
        <f>SUM(AG5-AG6)</f>
        <v>170</v>
      </c>
      <c r="AJ6">
        <v>2</v>
      </c>
      <c r="AK6" s="7">
        <v>54</v>
      </c>
    </row>
    <row r="7" spans="1:37" ht="12.75">
      <c r="A7" s="89">
        <v>7</v>
      </c>
      <c r="B7" s="17" t="s">
        <v>97</v>
      </c>
      <c r="C7" s="17" t="s">
        <v>139</v>
      </c>
      <c r="D7" s="47" t="s">
        <v>88</v>
      </c>
      <c r="E7" s="58">
        <v>31</v>
      </c>
      <c r="F7" s="58">
        <v>23</v>
      </c>
      <c r="G7" s="58">
        <v>24</v>
      </c>
      <c r="H7" s="59">
        <f>SUM(E7:G7)</f>
        <v>78</v>
      </c>
      <c r="I7" s="58">
        <v>26</v>
      </c>
      <c r="J7" s="58">
        <v>43</v>
      </c>
      <c r="K7" s="58">
        <v>24</v>
      </c>
      <c r="L7" s="31">
        <f>SUM(I7:K7)</f>
        <v>93</v>
      </c>
      <c r="M7" s="62">
        <v>19</v>
      </c>
      <c r="N7" s="62">
        <v>47</v>
      </c>
      <c r="O7" s="62">
        <v>35</v>
      </c>
      <c r="P7" s="31">
        <f>SUM(M7:O7)</f>
        <v>101</v>
      </c>
      <c r="Q7" s="62">
        <v>41</v>
      </c>
      <c r="R7" s="62">
        <v>45</v>
      </c>
      <c r="S7" s="62">
        <v>45</v>
      </c>
      <c r="T7" s="31">
        <f>SUM(Q7:S7)</f>
        <v>131</v>
      </c>
      <c r="U7" s="57">
        <v>50</v>
      </c>
      <c r="V7" s="62">
        <v>37</v>
      </c>
      <c r="W7" s="62">
        <v>39</v>
      </c>
      <c r="X7" s="31">
        <f>SUM(U7:W7)</f>
        <v>126</v>
      </c>
      <c r="Y7">
        <v>45</v>
      </c>
      <c r="Z7">
        <v>31</v>
      </c>
      <c r="AA7">
        <v>35</v>
      </c>
      <c r="AB7" s="31">
        <f>SUM(Y7:AA7)</f>
        <v>111</v>
      </c>
      <c r="AC7">
        <v>43</v>
      </c>
      <c r="AD7">
        <v>45</v>
      </c>
      <c r="AE7" s="77">
        <v>50</v>
      </c>
      <c r="AF7" s="31">
        <f>SUM(AC7:AE7)</f>
        <v>138</v>
      </c>
      <c r="AG7" s="5">
        <f>SUM((H7+L7+P7+T7+X7+AB7+AF7))</f>
        <v>778</v>
      </c>
      <c r="AH7" s="82">
        <f>SUM(AG5-AG7)</f>
        <v>203</v>
      </c>
      <c r="AI7" s="86">
        <f aca="true" t="shared" si="0" ref="AI7:AI17">SUM(AG6-AG7)</f>
        <v>33</v>
      </c>
      <c r="AJ7">
        <v>3</v>
      </c>
      <c r="AK7" s="14">
        <v>50</v>
      </c>
    </row>
    <row r="8" spans="1:37" ht="12.75">
      <c r="A8" s="89">
        <v>4</v>
      </c>
      <c r="B8" t="s">
        <v>67</v>
      </c>
      <c r="C8" t="s">
        <v>68</v>
      </c>
      <c r="D8" s="47" t="s">
        <v>88</v>
      </c>
      <c r="E8" s="58">
        <v>22</v>
      </c>
      <c r="F8" s="58">
        <v>31</v>
      </c>
      <c r="G8" s="58">
        <v>7</v>
      </c>
      <c r="H8" s="59">
        <f>SUM(E8:G8)</f>
        <v>60</v>
      </c>
      <c r="I8" s="58">
        <v>45</v>
      </c>
      <c r="J8" s="58">
        <v>41</v>
      </c>
      <c r="K8" s="61">
        <v>54</v>
      </c>
      <c r="L8" s="31">
        <f>SUM(I8:K8)</f>
        <v>140</v>
      </c>
      <c r="M8">
        <v>15</v>
      </c>
      <c r="N8" t="s">
        <v>151</v>
      </c>
      <c r="O8">
        <v>24</v>
      </c>
      <c r="P8" s="31">
        <f>SUM(M8:O8)</f>
        <v>39</v>
      </c>
      <c r="Q8" s="57">
        <v>50</v>
      </c>
      <c r="R8" s="61">
        <v>54</v>
      </c>
      <c r="S8" s="61">
        <v>54</v>
      </c>
      <c r="T8" s="66">
        <v>158</v>
      </c>
      <c r="U8" s="61">
        <v>54</v>
      </c>
      <c r="V8">
        <v>27</v>
      </c>
      <c r="W8" s="61">
        <v>54</v>
      </c>
      <c r="X8" s="31">
        <f>SUM(U8:W8)</f>
        <v>135</v>
      </c>
      <c r="Y8">
        <v>41</v>
      </c>
      <c r="Z8" s="61">
        <v>54</v>
      </c>
      <c r="AA8">
        <v>43</v>
      </c>
      <c r="AB8" s="69">
        <f>SUM(Y8:AA8)</f>
        <v>138</v>
      </c>
      <c r="AC8" s="61">
        <v>54</v>
      </c>
      <c r="AD8">
        <v>47</v>
      </c>
      <c r="AE8" s="17" t="s">
        <v>151</v>
      </c>
      <c r="AF8" s="31">
        <f>SUM(AC8:AE8)</f>
        <v>101</v>
      </c>
      <c r="AG8" s="5">
        <f>SUM((H8+L8+P8+T8+X8+AB8+AF8))</f>
        <v>771</v>
      </c>
      <c r="AH8" s="82">
        <f>SUM(AG5-AG8)</f>
        <v>210</v>
      </c>
      <c r="AI8" s="86">
        <f>SUM(AG7-AG8)</f>
        <v>7</v>
      </c>
      <c r="AJ8">
        <v>4</v>
      </c>
      <c r="AK8" s="7">
        <v>47</v>
      </c>
    </row>
    <row r="9" spans="1:37" ht="12.75">
      <c r="A9" s="89">
        <v>41</v>
      </c>
      <c r="B9" t="s">
        <v>70</v>
      </c>
      <c r="C9" t="s">
        <v>71</v>
      </c>
      <c r="D9" s="45" t="s">
        <v>69</v>
      </c>
      <c r="E9" s="58">
        <v>41</v>
      </c>
      <c r="F9" s="58">
        <v>47</v>
      </c>
      <c r="G9" s="58">
        <v>47</v>
      </c>
      <c r="H9" s="76">
        <v>135</v>
      </c>
      <c r="I9" s="58">
        <v>41</v>
      </c>
      <c r="J9" s="58">
        <v>39</v>
      </c>
      <c r="K9" s="58">
        <v>39</v>
      </c>
      <c r="L9" s="59">
        <f>SUM(I9:K9)</f>
        <v>119</v>
      </c>
      <c r="M9" s="62">
        <v>39</v>
      </c>
      <c r="N9" s="62">
        <v>43</v>
      </c>
      <c r="O9" s="62">
        <v>41</v>
      </c>
      <c r="P9" s="31">
        <f>SUM(M9:O9)</f>
        <v>123</v>
      </c>
      <c r="Q9" s="62">
        <v>29</v>
      </c>
      <c r="R9" s="62">
        <v>27</v>
      </c>
      <c r="S9" s="62">
        <v>31</v>
      </c>
      <c r="T9" s="31">
        <f>SUM(Q9:S9)</f>
        <v>87</v>
      </c>
      <c r="U9" s="62">
        <v>33</v>
      </c>
      <c r="V9" s="62">
        <v>33</v>
      </c>
      <c r="W9" s="62">
        <v>31</v>
      </c>
      <c r="X9" s="31">
        <f>SUM(U9:W9)</f>
        <v>97</v>
      </c>
      <c r="Y9" s="62">
        <v>35</v>
      </c>
      <c r="Z9" s="62">
        <v>39</v>
      </c>
      <c r="AA9" s="62">
        <v>26</v>
      </c>
      <c r="AB9" s="31">
        <f>SUM(Y9:AA9)</f>
        <v>100</v>
      </c>
      <c r="AC9" s="62">
        <v>35</v>
      </c>
      <c r="AD9" s="62">
        <v>29</v>
      </c>
      <c r="AE9" s="62">
        <v>33</v>
      </c>
      <c r="AF9" s="31">
        <f>SUM(AC9:AE9)</f>
        <v>97</v>
      </c>
      <c r="AG9" s="5">
        <f>SUM((H9+L9+P9+T9+X9+AB9+AF9))</f>
        <v>758</v>
      </c>
      <c r="AH9" s="82">
        <f>SUM(AG5-AG9)</f>
        <v>223</v>
      </c>
      <c r="AI9" s="86">
        <f t="shared" si="0"/>
        <v>13</v>
      </c>
      <c r="AJ9">
        <v>5</v>
      </c>
      <c r="AK9" s="7">
        <v>45</v>
      </c>
    </row>
    <row r="10" spans="1:37" ht="12.75">
      <c r="A10" s="89">
        <v>12</v>
      </c>
      <c r="B10" s="17" t="s">
        <v>140</v>
      </c>
      <c r="C10" s="17" t="s">
        <v>141</v>
      </c>
      <c r="D10" s="48" t="s">
        <v>89</v>
      </c>
      <c r="E10" s="58">
        <v>43</v>
      </c>
      <c r="F10" s="58">
        <v>45</v>
      </c>
      <c r="G10" s="58">
        <v>39</v>
      </c>
      <c r="H10" s="59">
        <f>SUM(E10:G10)</f>
        <v>127</v>
      </c>
      <c r="I10" s="61">
        <v>54</v>
      </c>
      <c r="J10" s="58">
        <v>45</v>
      </c>
      <c r="K10" s="58">
        <v>45</v>
      </c>
      <c r="L10" s="59">
        <f>SUM(I10:K10)</f>
        <v>144</v>
      </c>
      <c r="M10">
        <v>43</v>
      </c>
      <c r="N10">
        <v>31</v>
      </c>
      <c r="O10">
        <v>47</v>
      </c>
      <c r="P10" s="31">
        <f>SUM(M10:O10)</f>
        <v>121</v>
      </c>
      <c r="Q10">
        <v>21</v>
      </c>
      <c r="R10">
        <v>31</v>
      </c>
      <c r="S10">
        <v>22</v>
      </c>
      <c r="T10" s="31">
        <f>SUM(Q10:S10)</f>
        <v>74</v>
      </c>
      <c r="U10">
        <v>47</v>
      </c>
      <c r="V10">
        <v>41</v>
      </c>
      <c r="W10">
        <v>25</v>
      </c>
      <c r="X10" s="31">
        <f>SUM(U10:W10)</f>
        <v>113</v>
      </c>
      <c r="Y10">
        <v>27</v>
      </c>
      <c r="Z10">
        <v>41</v>
      </c>
      <c r="AA10">
        <v>31</v>
      </c>
      <c r="AB10" s="31">
        <f>SUM(Y10:AA10)</f>
        <v>99</v>
      </c>
      <c r="AC10">
        <v>29</v>
      </c>
      <c r="AD10">
        <v>26</v>
      </c>
      <c r="AE10">
        <v>24</v>
      </c>
      <c r="AF10" s="31">
        <f>SUM(AC10:AE10)</f>
        <v>79</v>
      </c>
      <c r="AG10" s="5">
        <f>SUM((H10+L10+P10+T10+X10+AB10+AF10))</f>
        <v>757</v>
      </c>
      <c r="AH10" s="82">
        <f>SUM(AG5-AG10)</f>
        <v>224</v>
      </c>
      <c r="AI10" s="86">
        <f t="shared" si="0"/>
        <v>1</v>
      </c>
      <c r="AJ10">
        <v>6</v>
      </c>
      <c r="AK10" s="7">
        <v>43</v>
      </c>
    </row>
    <row r="11" spans="1:37" ht="12.75">
      <c r="A11" s="89">
        <v>11</v>
      </c>
      <c r="B11" t="s">
        <v>103</v>
      </c>
      <c r="C11" t="s">
        <v>104</v>
      </c>
      <c r="D11" s="48" t="s">
        <v>89</v>
      </c>
      <c r="E11" s="58">
        <v>7</v>
      </c>
      <c r="F11" s="58">
        <v>17</v>
      </c>
      <c r="G11" s="58">
        <v>9</v>
      </c>
      <c r="H11" s="59">
        <f>SUM(E11:G11)</f>
        <v>33</v>
      </c>
      <c r="I11" s="57">
        <v>50</v>
      </c>
      <c r="J11" s="58">
        <v>27</v>
      </c>
      <c r="K11" s="58">
        <v>37</v>
      </c>
      <c r="L11" s="31">
        <f>SUM(I11:K11)</f>
        <v>114</v>
      </c>
      <c r="M11" s="61">
        <v>54</v>
      </c>
      <c r="N11" s="60">
        <v>60</v>
      </c>
      <c r="O11" s="57">
        <v>50</v>
      </c>
      <c r="P11" s="67">
        <f>SUM(M11:O11)</f>
        <v>164</v>
      </c>
      <c r="Q11">
        <v>26</v>
      </c>
      <c r="R11">
        <v>33</v>
      </c>
      <c r="S11">
        <v>35</v>
      </c>
      <c r="T11" s="31">
        <f>SUM(Q11:S11)</f>
        <v>94</v>
      </c>
      <c r="U11">
        <v>39</v>
      </c>
      <c r="V11" s="70" t="s">
        <v>151</v>
      </c>
      <c r="W11">
        <v>21</v>
      </c>
      <c r="X11" s="31">
        <f>SUM(U11:W11)</f>
        <v>60</v>
      </c>
      <c r="Y11" s="61">
        <v>54</v>
      </c>
      <c r="Z11" s="60">
        <v>60</v>
      </c>
      <c r="AA11" s="61">
        <v>54</v>
      </c>
      <c r="AB11" s="64">
        <f>SUM(Y11:AA11)</f>
        <v>168</v>
      </c>
      <c r="AC11">
        <v>25</v>
      </c>
      <c r="AD11">
        <v>25</v>
      </c>
      <c r="AE11" s="62">
        <v>29</v>
      </c>
      <c r="AF11" s="31">
        <f>SUM(AC11:AE11)</f>
        <v>79</v>
      </c>
      <c r="AG11" s="5">
        <f>SUM((H11+L11+P11+T11+X11+AB11+AF11))</f>
        <v>712</v>
      </c>
      <c r="AH11" s="82">
        <f>SUM(AG5-AG11)</f>
        <v>269</v>
      </c>
      <c r="AI11" s="86">
        <f t="shared" si="0"/>
        <v>45</v>
      </c>
      <c r="AJ11">
        <v>7</v>
      </c>
      <c r="AK11" s="7">
        <v>41</v>
      </c>
    </row>
    <row r="12" spans="1:37" ht="12.75">
      <c r="A12" s="89">
        <v>78</v>
      </c>
      <c r="B12" s="17" t="s">
        <v>84</v>
      </c>
      <c r="C12" s="17" t="s">
        <v>86</v>
      </c>
      <c r="D12" s="46" t="s">
        <v>87</v>
      </c>
      <c r="E12" s="58">
        <v>29</v>
      </c>
      <c r="F12" s="58">
        <v>43</v>
      </c>
      <c r="G12" s="58">
        <v>41</v>
      </c>
      <c r="H12" s="59">
        <f>SUM(E12:G12)</f>
        <v>113</v>
      </c>
      <c r="I12" s="60">
        <v>60</v>
      </c>
      <c r="J12" s="57">
        <v>50</v>
      </c>
      <c r="K12" s="58">
        <v>41</v>
      </c>
      <c r="L12" s="66">
        <v>151</v>
      </c>
      <c r="M12">
        <v>47</v>
      </c>
      <c r="N12" s="61">
        <v>54</v>
      </c>
      <c r="O12">
        <v>43</v>
      </c>
      <c r="P12" s="76">
        <f>SUM(M12:O12)</f>
        <v>144</v>
      </c>
      <c r="Q12">
        <v>31</v>
      </c>
      <c r="R12">
        <v>23</v>
      </c>
      <c r="S12">
        <v>26</v>
      </c>
      <c r="T12" s="31">
        <f>SUM(Q12:S12)</f>
        <v>80</v>
      </c>
      <c r="U12">
        <v>20</v>
      </c>
      <c r="V12">
        <v>35</v>
      </c>
      <c r="W12">
        <v>35</v>
      </c>
      <c r="X12" s="31">
        <f>SUM(U12:W12)</f>
        <v>90</v>
      </c>
      <c r="Y12">
        <v>31</v>
      </c>
      <c r="Z12">
        <v>27</v>
      </c>
      <c r="AA12">
        <v>33</v>
      </c>
      <c r="AB12" s="31">
        <f>SUM(Y12:AA12)</f>
        <v>91</v>
      </c>
      <c r="AC12">
        <v>31</v>
      </c>
      <c r="AD12" s="17" t="s">
        <v>157</v>
      </c>
      <c r="AE12" s="17" t="s">
        <v>157</v>
      </c>
      <c r="AF12" s="31">
        <f>SUM(AC12:AE12)</f>
        <v>31</v>
      </c>
      <c r="AG12" s="5">
        <f>SUM((H12+L12+P12+T12+X12+AB12+AF12))</f>
        <v>700</v>
      </c>
      <c r="AH12" s="82">
        <f>SUM(AG5-AG12)</f>
        <v>281</v>
      </c>
      <c r="AI12" s="86">
        <f t="shared" si="0"/>
        <v>12</v>
      </c>
      <c r="AJ12">
        <v>8</v>
      </c>
      <c r="AK12" s="7">
        <v>39</v>
      </c>
    </row>
    <row r="13" spans="1:37" ht="12.75">
      <c r="A13" s="89">
        <v>51</v>
      </c>
      <c r="B13" t="s">
        <v>130</v>
      </c>
      <c r="C13" t="s">
        <v>131</v>
      </c>
      <c r="D13" s="51" t="s">
        <v>92</v>
      </c>
      <c r="E13" s="58">
        <v>33</v>
      </c>
      <c r="F13" s="58">
        <v>29</v>
      </c>
      <c r="G13" s="58">
        <v>23</v>
      </c>
      <c r="H13" s="59">
        <f>SUM(E13:G13)</f>
        <v>85</v>
      </c>
      <c r="I13" s="58">
        <v>29</v>
      </c>
      <c r="J13" s="58">
        <v>33</v>
      </c>
      <c r="K13" s="58">
        <v>33</v>
      </c>
      <c r="L13" s="59">
        <f>SUM(I13:K13)</f>
        <v>95</v>
      </c>
      <c r="M13" s="62">
        <v>41</v>
      </c>
      <c r="N13" s="62">
        <v>45</v>
      </c>
      <c r="O13" s="62">
        <v>45</v>
      </c>
      <c r="P13" s="59">
        <f>SUM(M13:O13)</f>
        <v>131</v>
      </c>
      <c r="Q13" s="62">
        <v>27</v>
      </c>
      <c r="R13" s="62">
        <v>25</v>
      </c>
      <c r="S13" s="62">
        <v>23</v>
      </c>
      <c r="T13" s="31">
        <f>SUM(Q13:S13)</f>
        <v>75</v>
      </c>
      <c r="U13" s="62">
        <v>31</v>
      </c>
      <c r="V13" s="62">
        <v>29</v>
      </c>
      <c r="W13" s="62">
        <v>26</v>
      </c>
      <c r="X13" s="31">
        <f>SUM(U13:W13)</f>
        <v>86</v>
      </c>
      <c r="Y13" s="62">
        <v>43</v>
      </c>
      <c r="Z13" s="62">
        <v>43</v>
      </c>
      <c r="AA13" s="77">
        <v>50</v>
      </c>
      <c r="AB13" s="31">
        <f>SUM(Y13:AA13)</f>
        <v>136</v>
      </c>
      <c r="AC13">
        <v>26</v>
      </c>
      <c r="AD13">
        <v>21</v>
      </c>
      <c r="AE13" s="62">
        <v>27</v>
      </c>
      <c r="AF13" s="31">
        <f>SUM(AC13:AE13)</f>
        <v>74</v>
      </c>
      <c r="AG13" s="5">
        <f>SUM((H13+L13+P13+T13+X13+AB13+AF13))</f>
        <v>682</v>
      </c>
      <c r="AH13" s="82">
        <f>SUM(AG5-AG13)</f>
        <v>299</v>
      </c>
      <c r="AI13" s="86">
        <f t="shared" si="0"/>
        <v>18</v>
      </c>
      <c r="AJ13">
        <v>9</v>
      </c>
      <c r="AK13" s="7">
        <v>37</v>
      </c>
    </row>
    <row r="14" spans="1:37" ht="12.75">
      <c r="A14" s="89">
        <v>15</v>
      </c>
      <c r="B14" t="s">
        <v>106</v>
      </c>
      <c r="C14" t="s">
        <v>105</v>
      </c>
      <c r="D14" s="48" t="s">
        <v>89</v>
      </c>
      <c r="E14" s="58">
        <v>24</v>
      </c>
      <c r="F14" s="57">
        <v>50</v>
      </c>
      <c r="G14" s="58">
        <v>14</v>
      </c>
      <c r="H14" s="59">
        <f>SUM(E14:G14)</f>
        <v>88</v>
      </c>
      <c r="I14" s="58">
        <v>37</v>
      </c>
      <c r="J14" s="58">
        <v>37</v>
      </c>
      <c r="K14" s="58">
        <v>35</v>
      </c>
      <c r="L14" s="31">
        <f>SUM(I14:K14)</f>
        <v>109</v>
      </c>
      <c r="M14" s="62">
        <v>45</v>
      </c>
      <c r="N14" s="62">
        <v>16</v>
      </c>
      <c r="O14" s="62">
        <v>17</v>
      </c>
      <c r="P14" s="31">
        <f>SUM(M14:O14)</f>
        <v>78</v>
      </c>
      <c r="T14" s="31">
        <f>SUM(Q14:S14)</f>
        <v>0</v>
      </c>
      <c r="U14">
        <v>60</v>
      </c>
      <c r="V14" s="77">
        <v>50</v>
      </c>
      <c r="W14">
        <v>47</v>
      </c>
      <c r="X14" s="68">
        <f>SUM(U14:W14)</f>
        <v>157</v>
      </c>
      <c r="Y14" s="60">
        <v>60</v>
      </c>
      <c r="Z14">
        <v>47</v>
      </c>
      <c r="AA14">
        <v>47</v>
      </c>
      <c r="AB14" s="68">
        <f>SUM(Y14:AA14)</f>
        <v>154</v>
      </c>
      <c r="AC14" s="17" t="s">
        <v>151</v>
      </c>
      <c r="AD14" s="17">
        <v>37</v>
      </c>
      <c r="AE14" s="17" t="s">
        <v>151</v>
      </c>
      <c r="AF14" s="31">
        <f>SUM(AC14:AE14)</f>
        <v>37</v>
      </c>
      <c r="AG14" s="5">
        <f>SUM((H14+L14+P14+T14+X14+AB14+AF14))</f>
        <v>623</v>
      </c>
      <c r="AH14" s="82">
        <f>SUM(AG5-AG14)</f>
        <v>358</v>
      </c>
      <c r="AI14" s="86">
        <f t="shared" si="0"/>
        <v>59</v>
      </c>
      <c r="AJ14">
        <v>10</v>
      </c>
      <c r="AK14" s="7">
        <v>35</v>
      </c>
    </row>
    <row r="15" spans="1:37" ht="12.75">
      <c r="A15" s="89">
        <v>3</v>
      </c>
      <c r="B15" t="s">
        <v>137</v>
      </c>
      <c r="C15" t="s">
        <v>138</v>
      </c>
      <c r="D15" s="47" t="s">
        <v>88</v>
      </c>
      <c r="E15" s="58">
        <v>23</v>
      </c>
      <c r="F15" s="58">
        <v>24</v>
      </c>
      <c r="G15" s="58">
        <v>26</v>
      </c>
      <c r="H15" s="59">
        <f>SUM(E15:G15)</f>
        <v>73</v>
      </c>
      <c r="I15" s="58">
        <v>39</v>
      </c>
      <c r="J15" s="60">
        <v>60</v>
      </c>
      <c r="K15" s="57">
        <v>50</v>
      </c>
      <c r="L15" s="76">
        <v>149</v>
      </c>
      <c r="P15" s="31">
        <f>SUM(M15:O15)</f>
        <v>0</v>
      </c>
      <c r="Q15" s="17" t="s">
        <v>157</v>
      </c>
      <c r="R15" s="17" t="s">
        <v>157</v>
      </c>
      <c r="S15" s="17" t="s">
        <v>157</v>
      </c>
      <c r="T15" s="31">
        <f>SUM(Q15:S15)</f>
        <v>0</v>
      </c>
      <c r="U15">
        <v>41</v>
      </c>
      <c r="V15" s="61">
        <v>54</v>
      </c>
      <c r="W15">
        <v>45</v>
      </c>
      <c r="X15" s="69">
        <f>SUM(U15:W15)</f>
        <v>140</v>
      </c>
      <c r="Y15" t="s">
        <v>157</v>
      </c>
      <c r="Z15" t="s">
        <v>157</v>
      </c>
      <c r="AA15" t="s">
        <v>157</v>
      </c>
      <c r="AB15" s="31">
        <f>SUM(Y15:AA15)</f>
        <v>0</v>
      </c>
      <c r="AC15">
        <v>41</v>
      </c>
      <c r="AD15">
        <v>39</v>
      </c>
      <c r="AE15">
        <v>43</v>
      </c>
      <c r="AF15" s="31">
        <f>SUM(AC15:AE15)</f>
        <v>123</v>
      </c>
      <c r="AG15" s="5">
        <f>SUM((H15+L15+P15+T15+X15+AB15+AF15))</f>
        <v>485</v>
      </c>
      <c r="AH15" s="82">
        <f>SUM(AG5-AG15)</f>
        <v>496</v>
      </c>
      <c r="AI15" s="86">
        <f t="shared" si="0"/>
        <v>138</v>
      </c>
      <c r="AJ15">
        <v>11</v>
      </c>
      <c r="AK15" s="7">
        <v>33</v>
      </c>
    </row>
    <row r="16" spans="1:37" ht="13.5" customHeight="1">
      <c r="A16" s="89">
        <v>32</v>
      </c>
      <c r="B16" s="17" t="s">
        <v>123</v>
      </c>
      <c r="C16" s="17" t="s">
        <v>124</v>
      </c>
      <c r="D16" s="50" t="s">
        <v>91</v>
      </c>
      <c r="E16">
        <v>19</v>
      </c>
      <c r="F16">
        <v>4</v>
      </c>
      <c r="G16">
        <v>19</v>
      </c>
      <c r="H16" s="31">
        <f>SUM(E16:G16)</f>
        <v>42</v>
      </c>
      <c r="I16">
        <v>20</v>
      </c>
      <c r="J16">
        <v>23</v>
      </c>
      <c r="K16">
        <v>22</v>
      </c>
      <c r="L16" s="31">
        <f>SUM(I16:K16)</f>
        <v>65</v>
      </c>
      <c r="M16">
        <v>22</v>
      </c>
      <c r="N16">
        <v>21</v>
      </c>
      <c r="O16">
        <v>20</v>
      </c>
      <c r="P16" s="31">
        <f>SUM(M16:O16)</f>
        <v>63</v>
      </c>
      <c r="Q16">
        <v>25</v>
      </c>
      <c r="R16">
        <v>24</v>
      </c>
      <c r="S16" s="17" t="s">
        <v>151</v>
      </c>
      <c r="T16" s="31">
        <f>SUM(Q16:S16)</f>
        <v>49</v>
      </c>
      <c r="U16">
        <v>24</v>
      </c>
      <c r="V16">
        <v>25</v>
      </c>
      <c r="W16">
        <v>29</v>
      </c>
      <c r="X16" s="31">
        <f>SUM(U16:W16)</f>
        <v>78</v>
      </c>
      <c r="Y16">
        <v>24</v>
      </c>
      <c r="Z16">
        <v>25</v>
      </c>
      <c r="AA16">
        <v>25</v>
      </c>
      <c r="AB16" s="31">
        <f>SUM(Y16:AA16)</f>
        <v>74</v>
      </c>
      <c r="AC16">
        <v>33</v>
      </c>
      <c r="AD16">
        <v>31</v>
      </c>
      <c r="AE16">
        <v>35</v>
      </c>
      <c r="AF16" s="31">
        <f>SUM(AC16:AE16)</f>
        <v>99</v>
      </c>
      <c r="AG16" s="5">
        <f>SUM((H16+L16+P16+T16+X16+AB16+AF16))</f>
        <v>470</v>
      </c>
      <c r="AH16" s="82">
        <f>SUM(AG5-AG16)</f>
        <v>511</v>
      </c>
      <c r="AI16" s="86">
        <f t="shared" si="0"/>
        <v>15</v>
      </c>
      <c r="AJ16">
        <v>12</v>
      </c>
      <c r="AK16" s="7">
        <v>31</v>
      </c>
    </row>
    <row r="17" spans="1:37" ht="12.75">
      <c r="A17" s="63">
        <v>91</v>
      </c>
      <c r="B17" s="17" t="s">
        <v>109</v>
      </c>
      <c r="C17" s="17" t="s">
        <v>110</v>
      </c>
      <c r="D17" s="53" t="s">
        <v>94</v>
      </c>
      <c r="E17" s="58">
        <v>14</v>
      </c>
      <c r="F17" s="58">
        <v>33</v>
      </c>
      <c r="G17" s="57">
        <v>50</v>
      </c>
      <c r="H17" s="59">
        <f>SUM(E17:G17)</f>
        <v>97</v>
      </c>
      <c r="I17" s="58">
        <v>27</v>
      </c>
      <c r="J17" s="58">
        <v>26</v>
      </c>
      <c r="K17" s="58">
        <v>26</v>
      </c>
      <c r="L17" s="59">
        <f>SUM(I17:K17)</f>
        <v>79</v>
      </c>
      <c r="M17" s="60">
        <v>60</v>
      </c>
      <c r="N17" s="57">
        <v>50</v>
      </c>
      <c r="O17" s="61">
        <v>54</v>
      </c>
      <c r="P17" s="65">
        <f>SUM(M17:O17)</f>
        <v>164</v>
      </c>
      <c r="T17" s="31">
        <f>SUM(Q17:S17)</f>
        <v>0</v>
      </c>
      <c r="X17" s="31">
        <f>SUM(U17:W17)</f>
        <v>0</v>
      </c>
      <c r="Y17">
        <v>26</v>
      </c>
      <c r="Z17">
        <v>35</v>
      </c>
      <c r="AA17">
        <v>27</v>
      </c>
      <c r="AB17" s="31">
        <f>SUM(Y17:AA17)</f>
        <v>88</v>
      </c>
      <c r="AF17" s="31">
        <f>SUM(AC17:AE17)</f>
        <v>0</v>
      </c>
      <c r="AG17" s="5">
        <f>SUM((H17+L17+P17+T17+X17+AB17+AF17))</f>
        <v>428</v>
      </c>
      <c r="AH17" s="82">
        <f>SUM(AG5-AG17)</f>
        <v>553</v>
      </c>
      <c r="AI17" s="86">
        <f t="shared" si="0"/>
        <v>42</v>
      </c>
      <c r="AJ17">
        <v>13</v>
      </c>
      <c r="AK17" s="7">
        <v>29</v>
      </c>
    </row>
    <row r="18" spans="1:37" ht="12.75">
      <c r="A18" s="89">
        <v>46</v>
      </c>
      <c r="B18" t="s">
        <v>78</v>
      </c>
      <c r="C18" t="s">
        <v>79</v>
      </c>
      <c r="D18" s="45" t="s">
        <v>69</v>
      </c>
      <c r="E18" t="s">
        <v>151</v>
      </c>
      <c r="F18">
        <v>26</v>
      </c>
      <c r="G18">
        <v>27</v>
      </c>
      <c r="H18" s="59">
        <f>SUM(E18:G18)</f>
        <v>53</v>
      </c>
      <c r="I18">
        <v>25</v>
      </c>
      <c r="J18">
        <v>25</v>
      </c>
      <c r="K18">
        <v>27</v>
      </c>
      <c r="L18" s="31">
        <f>SUM(I18:K18)</f>
        <v>77</v>
      </c>
      <c r="M18">
        <v>37</v>
      </c>
      <c r="N18">
        <v>25</v>
      </c>
      <c r="O18">
        <v>33</v>
      </c>
      <c r="P18" s="31">
        <f>SUM(M18:O18)</f>
        <v>95</v>
      </c>
      <c r="T18" s="31">
        <f>SUM(Q18:S18)</f>
        <v>0</v>
      </c>
      <c r="U18" t="s">
        <v>151</v>
      </c>
      <c r="V18">
        <v>22</v>
      </c>
      <c r="W18" t="s">
        <v>151</v>
      </c>
      <c r="X18" s="31">
        <f>SUM(U18:W18)</f>
        <v>22</v>
      </c>
      <c r="Y18">
        <v>29</v>
      </c>
      <c r="Z18">
        <v>33</v>
      </c>
      <c r="AA18">
        <v>29</v>
      </c>
      <c r="AB18" s="31">
        <f>SUM(Y18:AA18)</f>
        <v>91</v>
      </c>
      <c r="AC18">
        <v>21</v>
      </c>
      <c r="AD18">
        <v>27</v>
      </c>
      <c r="AE18">
        <v>25</v>
      </c>
      <c r="AF18" s="31">
        <f>SUM(AC18:AE18)</f>
        <v>73</v>
      </c>
      <c r="AG18" s="5">
        <f>SUM((H18+L18+P18+T18+X18+AB18+AF18))</f>
        <v>411</v>
      </c>
      <c r="AH18" s="82">
        <f>SUM(AG5-AG18)</f>
        <v>570</v>
      </c>
      <c r="AI18" s="86">
        <f aca="true" t="shared" si="1" ref="AI18:AI60">SUM(AG17-AG18)</f>
        <v>17</v>
      </c>
      <c r="AJ18">
        <v>14</v>
      </c>
      <c r="AK18" s="7">
        <v>27</v>
      </c>
    </row>
    <row r="19" spans="1:37" ht="12.75">
      <c r="A19" s="63">
        <v>44</v>
      </c>
      <c r="B19" t="s">
        <v>76</v>
      </c>
      <c r="C19" t="s">
        <v>77</v>
      </c>
      <c r="D19" s="45" t="s">
        <v>69</v>
      </c>
      <c r="E19">
        <v>27</v>
      </c>
      <c r="F19">
        <v>37</v>
      </c>
      <c r="G19">
        <v>33</v>
      </c>
      <c r="H19" s="59">
        <f>SUM(E19:G19)</f>
        <v>97</v>
      </c>
      <c r="L19" s="31">
        <f>SUM(I19:K19)</f>
        <v>0</v>
      </c>
      <c r="M19">
        <v>25</v>
      </c>
      <c r="N19">
        <v>37</v>
      </c>
      <c r="O19" s="60">
        <v>60</v>
      </c>
      <c r="P19" s="31">
        <f>SUM(M19:O19)</f>
        <v>122</v>
      </c>
      <c r="Q19">
        <v>22</v>
      </c>
      <c r="R19">
        <v>20</v>
      </c>
      <c r="S19">
        <v>24</v>
      </c>
      <c r="T19" s="31">
        <f>SUM(Q19:S19)</f>
        <v>66</v>
      </c>
      <c r="U19">
        <v>25</v>
      </c>
      <c r="V19">
        <v>31</v>
      </c>
      <c r="W19">
        <v>33</v>
      </c>
      <c r="X19" s="31">
        <f>SUM(U19:W19)</f>
        <v>89</v>
      </c>
      <c r="AB19" s="31">
        <f>SUM(Y19:AA19)</f>
        <v>0</v>
      </c>
      <c r="AF19" s="31">
        <f>SUM(AC19:AE19)</f>
        <v>0</v>
      </c>
      <c r="AG19" s="5">
        <f>SUM((H19+L19+P19+T19+X19+AB19+AF19))</f>
        <v>374</v>
      </c>
      <c r="AH19" s="82">
        <f>SUM(AG5-AG19)</f>
        <v>607</v>
      </c>
      <c r="AI19" s="86">
        <f t="shared" si="1"/>
        <v>37</v>
      </c>
      <c r="AJ19">
        <v>15</v>
      </c>
      <c r="AK19" s="7">
        <v>26</v>
      </c>
    </row>
    <row r="20" spans="1:37" ht="12.75">
      <c r="A20" s="89">
        <v>16</v>
      </c>
      <c r="B20" s="17" t="s">
        <v>181</v>
      </c>
      <c r="C20" s="17" t="s">
        <v>182</v>
      </c>
      <c r="D20" s="48" t="s">
        <v>89</v>
      </c>
      <c r="H20" s="31">
        <f>SUM(E20:G20)</f>
        <v>0</v>
      </c>
      <c r="L20" s="31">
        <f>SUM(I20:K20)</f>
        <v>0</v>
      </c>
      <c r="P20" s="31">
        <f>SUM(M20:O20)</f>
        <v>0</v>
      </c>
      <c r="R20" s="17"/>
      <c r="S20" s="17"/>
      <c r="T20" s="31">
        <f>SUM(Q20:S20)</f>
        <v>0</v>
      </c>
      <c r="U20">
        <v>37</v>
      </c>
      <c r="V20">
        <v>39</v>
      </c>
      <c r="W20">
        <v>37</v>
      </c>
      <c r="X20" s="31">
        <f>SUM(U20:W20)</f>
        <v>113</v>
      </c>
      <c r="Y20">
        <v>47</v>
      </c>
      <c r="Z20" s="77">
        <v>50</v>
      </c>
      <c r="AA20">
        <v>39</v>
      </c>
      <c r="AB20" s="31">
        <f>SUM(Y20:AA20)</f>
        <v>136</v>
      </c>
      <c r="AC20">
        <v>39</v>
      </c>
      <c r="AD20">
        <v>35</v>
      </c>
      <c r="AE20">
        <v>39</v>
      </c>
      <c r="AF20" s="31">
        <f>SUM(AC20:AE20)</f>
        <v>113</v>
      </c>
      <c r="AG20" s="5">
        <f>SUM((H20+L20+P20+T20+X20+AB20+AF20))</f>
        <v>362</v>
      </c>
      <c r="AH20" s="82">
        <f>SUM(AG5-AG20)</f>
        <v>619</v>
      </c>
      <c r="AI20" s="86">
        <f t="shared" si="1"/>
        <v>12</v>
      </c>
      <c r="AJ20">
        <v>16</v>
      </c>
      <c r="AK20" s="7">
        <v>25</v>
      </c>
    </row>
    <row r="21" spans="1:37" ht="12.75">
      <c r="A21" s="63">
        <v>24</v>
      </c>
      <c r="B21" s="17" t="s">
        <v>115</v>
      </c>
      <c r="C21" s="17" t="s">
        <v>116</v>
      </c>
      <c r="D21" s="49" t="s">
        <v>90</v>
      </c>
      <c r="E21">
        <v>9</v>
      </c>
      <c r="F21">
        <v>13</v>
      </c>
      <c r="G21">
        <v>21</v>
      </c>
      <c r="H21" s="31">
        <f>SUM(E21:G21)</f>
        <v>43</v>
      </c>
      <c r="I21">
        <v>23</v>
      </c>
      <c r="J21">
        <v>24</v>
      </c>
      <c r="K21">
        <v>25</v>
      </c>
      <c r="L21" s="31">
        <f>SUM(I21:K21)</f>
        <v>72</v>
      </c>
      <c r="M21">
        <v>24</v>
      </c>
      <c r="N21">
        <v>27</v>
      </c>
      <c r="O21">
        <v>37</v>
      </c>
      <c r="P21" s="31">
        <f>SUM(M21:O21)</f>
        <v>88</v>
      </c>
      <c r="Q21">
        <v>24</v>
      </c>
      <c r="R21">
        <v>29</v>
      </c>
      <c r="S21">
        <v>29</v>
      </c>
      <c r="T21" s="31">
        <f>SUM(Q21:S21)</f>
        <v>82</v>
      </c>
      <c r="U21">
        <v>23</v>
      </c>
      <c r="V21">
        <v>23</v>
      </c>
      <c r="W21">
        <v>24</v>
      </c>
      <c r="X21" s="31">
        <f>SUM(U21:W21)</f>
        <v>70</v>
      </c>
      <c r="AB21" s="31">
        <f>SUM(Y21:AA21)</f>
        <v>0</v>
      </c>
      <c r="AF21" s="31">
        <f>SUM(AC21:AE21)</f>
        <v>0</v>
      </c>
      <c r="AG21" s="5">
        <f>SUM((H21+L21+P21+T21+X21+AB21+AF21))</f>
        <v>355</v>
      </c>
      <c r="AH21" s="82">
        <f>SUM(AG5-AG21)</f>
        <v>626</v>
      </c>
      <c r="AI21" s="86">
        <f t="shared" si="1"/>
        <v>7</v>
      </c>
      <c r="AJ21">
        <v>17</v>
      </c>
      <c r="AK21" s="7">
        <v>24</v>
      </c>
    </row>
    <row r="22" spans="1:37" ht="12.75">
      <c r="A22" s="89">
        <v>53</v>
      </c>
      <c r="B22" t="s">
        <v>134</v>
      </c>
      <c r="C22" t="s">
        <v>135</v>
      </c>
      <c r="D22" s="51" t="s">
        <v>92</v>
      </c>
      <c r="E22">
        <v>5</v>
      </c>
      <c r="F22">
        <v>18</v>
      </c>
      <c r="G22">
        <v>18</v>
      </c>
      <c r="H22" s="31">
        <f>SUM(E22:G22)</f>
        <v>41</v>
      </c>
      <c r="I22">
        <v>21</v>
      </c>
      <c r="J22">
        <v>21</v>
      </c>
      <c r="K22">
        <v>17</v>
      </c>
      <c r="L22" s="31">
        <f>SUM(I22:K22)</f>
        <v>59</v>
      </c>
      <c r="M22">
        <v>23</v>
      </c>
      <c r="N22">
        <v>20</v>
      </c>
      <c r="O22">
        <v>21</v>
      </c>
      <c r="P22" s="31">
        <f>SUM(M22:O22)</f>
        <v>64</v>
      </c>
      <c r="T22" s="31">
        <f>SUM(Q22:S22)</f>
        <v>0</v>
      </c>
      <c r="U22">
        <v>21</v>
      </c>
      <c r="V22">
        <v>21</v>
      </c>
      <c r="W22">
        <v>23</v>
      </c>
      <c r="X22" s="31">
        <f>SUM(U22:W22)</f>
        <v>65</v>
      </c>
      <c r="Y22">
        <v>18</v>
      </c>
      <c r="Z22">
        <v>24</v>
      </c>
      <c r="AA22">
        <v>23</v>
      </c>
      <c r="AB22" s="31">
        <f>SUM(Y22:AA22)</f>
        <v>65</v>
      </c>
      <c r="AC22">
        <v>19</v>
      </c>
      <c r="AD22">
        <v>19</v>
      </c>
      <c r="AE22">
        <v>19</v>
      </c>
      <c r="AF22" s="31">
        <f>SUM(AC22:AE22)</f>
        <v>57</v>
      </c>
      <c r="AG22" s="5">
        <f>SUM((H22+L22+P22+T22+X22+AB22+AF22))</f>
        <v>351</v>
      </c>
      <c r="AH22" s="82">
        <f>SUM(AG5-AG22)</f>
        <v>630</v>
      </c>
      <c r="AI22" s="86">
        <f t="shared" si="1"/>
        <v>4</v>
      </c>
      <c r="AJ22">
        <v>18</v>
      </c>
      <c r="AK22" s="7">
        <v>23</v>
      </c>
    </row>
    <row r="23" spans="1:37" ht="12.75">
      <c r="A23" s="89">
        <v>5</v>
      </c>
      <c r="B23" s="17" t="s">
        <v>97</v>
      </c>
      <c r="C23" s="17" t="s">
        <v>98</v>
      </c>
      <c r="D23" s="47" t="s">
        <v>88</v>
      </c>
      <c r="E23" s="58">
        <v>17</v>
      </c>
      <c r="F23" s="58">
        <v>16</v>
      </c>
      <c r="G23" s="58">
        <v>11</v>
      </c>
      <c r="H23" s="59">
        <f>SUM(E23:G23)</f>
        <v>44</v>
      </c>
      <c r="I23" s="58">
        <v>35</v>
      </c>
      <c r="J23" s="61">
        <v>54</v>
      </c>
      <c r="K23" s="58">
        <v>43</v>
      </c>
      <c r="L23" s="31">
        <f>SUM(I23:K23)</f>
        <v>132</v>
      </c>
      <c r="P23" s="31">
        <f>SUM(M23:O23)</f>
        <v>0</v>
      </c>
      <c r="T23" s="31">
        <f>SUM(Q23:S23)</f>
        <v>0</v>
      </c>
      <c r="X23" s="31">
        <f>SUM(U23:W23)</f>
        <v>0</v>
      </c>
      <c r="Y23">
        <v>20</v>
      </c>
      <c r="Z23">
        <v>23</v>
      </c>
      <c r="AA23">
        <v>22</v>
      </c>
      <c r="AB23" s="31">
        <f>SUM(Y23:AA23)</f>
        <v>65</v>
      </c>
      <c r="AC23">
        <v>37</v>
      </c>
      <c r="AD23">
        <v>33</v>
      </c>
      <c r="AE23">
        <v>37</v>
      </c>
      <c r="AF23" s="31">
        <f>SUM(AC23:AE23)</f>
        <v>107</v>
      </c>
      <c r="AG23" s="5">
        <f>SUM((H23+L23+P23+T23+X23+AB23+AF23))</f>
        <v>348</v>
      </c>
      <c r="AH23" s="82">
        <f>SUM(AG5-AG23)</f>
        <v>633</v>
      </c>
      <c r="AI23" s="86">
        <f t="shared" si="1"/>
        <v>3</v>
      </c>
      <c r="AJ23">
        <v>19</v>
      </c>
      <c r="AK23" s="7">
        <v>22</v>
      </c>
    </row>
    <row r="24" spans="1:37" ht="12.75">
      <c r="A24" s="63">
        <v>8</v>
      </c>
      <c r="B24" t="s">
        <v>158</v>
      </c>
      <c r="C24" t="s">
        <v>120</v>
      </c>
      <c r="D24" s="47" t="s">
        <v>88</v>
      </c>
      <c r="H24" s="31">
        <f>SUM(E24:G24)</f>
        <v>0</v>
      </c>
      <c r="L24" s="31">
        <f>SUM(I24:K24)</f>
        <v>0</v>
      </c>
      <c r="M24">
        <v>35</v>
      </c>
      <c r="N24">
        <v>35</v>
      </c>
      <c r="O24">
        <v>27</v>
      </c>
      <c r="P24" s="31">
        <f>SUM(M24:O24)</f>
        <v>97</v>
      </c>
      <c r="Q24">
        <v>45</v>
      </c>
      <c r="R24">
        <v>47</v>
      </c>
      <c r="S24">
        <v>47</v>
      </c>
      <c r="T24" s="31">
        <f>SUM(Q24:S24)</f>
        <v>139</v>
      </c>
      <c r="U24">
        <v>27</v>
      </c>
      <c r="V24">
        <v>24</v>
      </c>
      <c r="W24">
        <v>20</v>
      </c>
      <c r="X24" s="31">
        <f>SUM(U24:W24)</f>
        <v>71</v>
      </c>
      <c r="AB24" s="31">
        <f>SUM(Y24:AA24)</f>
        <v>0</v>
      </c>
      <c r="AF24" s="31">
        <f>SUM(AC24:AE24)</f>
        <v>0</v>
      </c>
      <c r="AG24" s="5">
        <f>SUM((H24+L24+P24+T24+X24+AB24+AF24))</f>
        <v>307</v>
      </c>
      <c r="AH24" s="82">
        <f>SUM(AG5-AG24)</f>
        <v>674</v>
      </c>
      <c r="AI24" s="86">
        <f t="shared" si="1"/>
        <v>41</v>
      </c>
      <c r="AJ24">
        <v>20</v>
      </c>
      <c r="AK24" s="7">
        <v>21</v>
      </c>
    </row>
    <row r="25" spans="1:37" ht="12.75">
      <c r="A25" s="63">
        <v>70</v>
      </c>
      <c r="B25" s="17" t="s">
        <v>82</v>
      </c>
      <c r="C25" s="17" t="s">
        <v>83</v>
      </c>
      <c r="D25" s="46" t="s">
        <v>87</v>
      </c>
      <c r="E25">
        <v>20</v>
      </c>
      <c r="F25">
        <v>10</v>
      </c>
      <c r="G25">
        <v>29</v>
      </c>
      <c r="H25" s="59">
        <f>SUM(E25:G25)</f>
        <v>59</v>
      </c>
      <c r="I25">
        <v>31</v>
      </c>
      <c r="J25">
        <v>31</v>
      </c>
      <c r="K25">
        <v>20</v>
      </c>
      <c r="L25" s="31">
        <f>SUM(I25:K25)</f>
        <v>82</v>
      </c>
      <c r="M25">
        <v>29</v>
      </c>
      <c r="N25">
        <v>26</v>
      </c>
      <c r="O25">
        <v>23</v>
      </c>
      <c r="P25" s="31">
        <f>SUM(M25:O25)</f>
        <v>78</v>
      </c>
      <c r="Q25">
        <v>18</v>
      </c>
      <c r="R25">
        <v>22</v>
      </c>
      <c r="S25">
        <v>25</v>
      </c>
      <c r="T25" s="31">
        <f>SUM(Q25:S25)</f>
        <v>65</v>
      </c>
      <c r="X25" s="31">
        <f>SUM(U25:W25)</f>
        <v>0</v>
      </c>
      <c r="AB25" s="31">
        <f>SUM(Y25:AA25)</f>
        <v>0</v>
      </c>
      <c r="AF25" s="31">
        <f>SUM(AC25:AE25)</f>
        <v>0</v>
      </c>
      <c r="AG25" s="5">
        <f>SUM((H25+L25+P25+T25+X25+AB25+AF25))</f>
        <v>284</v>
      </c>
      <c r="AH25" s="82">
        <f>SUM(AG5-AG25)</f>
        <v>697</v>
      </c>
      <c r="AI25" s="86">
        <f t="shared" si="1"/>
        <v>23</v>
      </c>
      <c r="AJ25">
        <v>21</v>
      </c>
      <c r="AK25" s="7">
        <v>20</v>
      </c>
    </row>
    <row r="26" spans="1:37" ht="12.75">
      <c r="A26" s="93">
        <v>90</v>
      </c>
      <c r="B26" s="72" t="s">
        <v>107</v>
      </c>
      <c r="C26" s="72" t="s">
        <v>108</v>
      </c>
      <c r="D26" s="53" t="s">
        <v>94</v>
      </c>
      <c r="E26" s="102">
        <v>15</v>
      </c>
      <c r="F26" s="102">
        <v>8</v>
      </c>
      <c r="G26" s="102">
        <v>17</v>
      </c>
      <c r="H26" s="91">
        <f>SUM(E26:G26)</f>
        <v>40</v>
      </c>
      <c r="I26" s="102">
        <v>17</v>
      </c>
      <c r="J26" s="102">
        <v>18</v>
      </c>
      <c r="K26" s="102">
        <v>19</v>
      </c>
      <c r="L26" s="91">
        <f>SUM(I26:K26)</f>
        <v>54</v>
      </c>
      <c r="M26" s="102">
        <v>31</v>
      </c>
      <c r="N26" s="102">
        <v>39</v>
      </c>
      <c r="O26" s="102">
        <v>29</v>
      </c>
      <c r="P26" s="91">
        <f>SUM(M26:O26)</f>
        <v>99</v>
      </c>
      <c r="Q26" s="102"/>
      <c r="R26" s="102"/>
      <c r="S26" s="102"/>
      <c r="T26" s="91">
        <f>SUM(Q26:S26)</f>
        <v>0</v>
      </c>
      <c r="U26" s="102"/>
      <c r="V26" s="102"/>
      <c r="W26" s="102"/>
      <c r="X26" s="91">
        <f>SUM(U26:W26)</f>
        <v>0</v>
      </c>
      <c r="Y26" s="102"/>
      <c r="Z26" s="102"/>
      <c r="AA26" s="102"/>
      <c r="AB26" s="91">
        <f>SUM(Y26:AA26)</f>
        <v>0</v>
      </c>
      <c r="AC26" s="102">
        <v>22</v>
      </c>
      <c r="AD26" s="102">
        <v>22</v>
      </c>
      <c r="AE26" s="102">
        <v>26</v>
      </c>
      <c r="AF26" s="91">
        <f>SUM(AC26:AE26)</f>
        <v>70</v>
      </c>
      <c r="AG26" s="92">
        <f>SUM((H26+L26+P26+T26+X26+AB26+AF26))</f>
        <v>263</v>
      </c>
      <c r="AH26" s="82">
        <f>SUM(AG5-AG26)</f>
        <v>718</v>
      </c>
      <c r="AI26" s="86">
        <f t="shared" si="1"/>
        <v>21</v>
      </c>
      <c r="AJ26">
        <v>22</v>
      </c>
      <c r="AK26" s="7">
        <v>19</v>
      </c>
    </row>
    <row r="27" spans="1:37" ht="12.75">
      <c r="A27" s="63">
        <v>36</v>
      </c>
      <c r="B27" s="17" t="s">
        <v>121</v>
      </c>
      <c r="C27" s="17" t="s">
        <v>166</v>
      </c>
      <c r="D27" s="50" t="s">
        <v>91</v>
      </c>
      <c r="H27" s="31">
        <f>SUM(E27:G27)</f>
        <v>0</v>
      </c>
      <c r="L27" s="31">
        <f>SUM(I27:K27)</f>
        <v>0</v>
      </c>
      <c r="P27" s="31">
        <f>SUM(M27:O27)</f>
        <v>0</v>
      </c>
      <c r="Q27">
        <v>33</v>
      </c>
      <c r="R27">
        <v>35</v>
      </c>
      <c r="S27">
        <v>33</v>
      </c>
      <c r="T27" s="31">
        <f>SUM(Q27:S27)</f>
        <v>101</v>
      </c>
      <c r="X27" s="31">
        <f>SUM(U27:W27)</f>
        <v>0</v>
      </c>
      <c r="Y27">
        <v>37</v>
      </c>
      <c r="Z27">
        <v>37</v>
      </c>
      <c r="AA27" s="60">
        <v>60</v>
      </c>
      <c r="AB27" s="31">
        <f>SUM(Y27:AA27)</f>
        <v>134</v>
      </c>
      <c r="AF27" s="31">
        <f>SUM(AC27:AE27)</f>
        <v>0</v>
      </c>
      <c r="AG27" s="5">
        <f>SUM((H27+L27+P27+T27+X27+AB27+AF27))</f>
        <v>235</v>
      </c>
      <c r="AH27" s="82">
        <f>SUM(AG5-AG27)</f>
        <v>746</v>
      </c>
      <c r="AI27" s="86">
        <f t="shared" si="1"/>
        <v>28</v>
      </c>
      <c r="AJ27">
        <v>23</v>
      </c>
      <c r="AK27" s="7">
        <v>18</v>
      </c>
    </row>
    <row r="28" spans="1:37" ht="12.75">
      <c r="A28" s="63">
        <v>74</v>
      </c>
      <c r="B28" s="17" t="s">
        <v>84</v>
      </c>
      <c r="C28" s="17" t="s">
        <v>85</v>
      </c>
      <c r="D28" s="46" t="s">
        <v>87</v>
      </c>
      <c r="E28">
        <v>18</v>
      </c>
      <c r="F28">
        <v>15</v>
      </c>
      <c r="G28">
        <v>20</v>
      </c>
      <c r="H28" s="31">
        <f>SUM(E28:G28)</f>
        <v>53</v>
      </c>
      <c r="I28">
        <v>33</v>
      </c>
      <c r="J28">
        <v>19</v>
      </c>
      <c r="K28">
        <v>29</v>
      </c>
      <c r="L28" s="31">
        <f>SUM(I28:K28)</f>
        <v>81</v>
      </c>
      <c r="M28">
        <v>33</v>
      </c>
      <c r="N28">
        <v>24</v>
      </c>
      <c r="O28">
        <v>26</v>
      </c>
      <c r="P28" s="31">
        <f>SUM(M28:O28)</f>
        <v>83</v>
      </c>
      <c r="T28" s="31">
        <f>SUM(Q28:S28)</f>
        <v>0</v>
      </c>
      <c r="X28" s="31">
        <f>SUM(U28:W28)</f>
        <v>0</v>
      </c>
      <c r="AB28" s="31">
        <f>SUM(Y28:AA28)</f>
        <v>0</v>
      </c>
      <c r="AF28" s="31">
        <f>SUM(AC28:AE28)</f>
        <v>0</v>
      </c>
      <c r="AG28" s="5">
        <f>SUM((H28+L28+P28+T28+X28+AB28+AF28))</f>
        <v>217</v>
      </c>
      <c r="AH28" s="82">
        <f>SUM(AG5-AG28)</f>
        <v>764</v>
      </c>
      <c r="AI28" s="86">
        <f t="shared" si="1"/>
        <v>18</v>
      </c>
      <c r="AJ28">
        <v>24</v>
      </c>
      <c r="AK28" s="7">
        <v>17</v>
      </c>
    </row>
    <row r="29" spans="1:37" ht="12.75">
      <c r="A29" s="89">
        <v>54</v>
      </c>
      <c r="B29" s="17" t="s">
        <v>130</v>
      </c>
      <c r="C29" s="17" t="s">
        <v>177</v>
      </c>
      <c r="D29" s="51" t="s">
        <v>92</v>
      </c>
      <c r="H29" s="31">
        <f>SUM(E29:G29)</f>
        <v>0</v>
      </c>
      <c r="L29" s="31">
        <f>SUM(I29:K29)</f>
        <v>0</v>
      </c>
      <c r="P29" s="31">
        <f>SUM(M29:O29)</f>
        <v>0</v>
      </c>
      <c r="Q29">
        <v>17</v>
      </c>
      <c r="R29">
        <v>18</v>
      </c>
      <c r="S29">
        <v>19</v>
      </c>
      <c r="T29" s="31">
        <f>SUM(Q29:S29)</f>
        <v>54</v>
      </c>
      <c r="U29">
        <v>19</v>
      </c>
      <c r="V29">
        <v>20</v>
      </c>
      <c r="W29">
        <v>22</v>
      </c>
      <c r="X29" s="31">
        <f>SUM(U29:W29)</f>
        <v>61</v>
      </c>
      <c r="Y29">
        <v>15</v>
      </c>
      <c r="Z29">
        <v>17</v>
      </c>
      <c r="AA29">
        <v>16</v>
      </c>
      <c r="AB29" s="31">
        <f>SUM(Y29:AA29)</f>
        <v>48</v>
      </c>
      <c r="AC29">
        <v>17</v>
      </c>
      <c r="AD29">
        <v>17</v>
      </c>
      <c r="AE29">
        <v>18</v>
      </c>
      <c r="AF29" s="31">
        <f>SUM(AC29:AE29)</f>
        <v>52</v>
      </c>
      <c r="AG29" s="5">
        <f>SUM((H29+L29+P29+T29+X29+AB29+AF29))</f>
        <v>215</v>
      </c>
      <c r="AH29" s="82">
        <f>SUM(AG5-AG29)</f>
        <v>766</v>
      </c>
      <c r="AI29" s="86">
        <f t="shared" si="1"/>
        <v>2</v>
      </c>
      <c r="AJ29">
        <v>25</v>
      </c>
      <c r="AK29" s="7">
        <v>16</v>
      </c>
    </row>
    <row r="30" spans="1:37" ht="12.75">
      <c r="A30" s="89">
        <v>1</v>
      </c>
      <c r="B30" t="s">
        <v>163</v>
      </c>
      <c r="C30" t="s">
        <v>164</v>
      </c>
      <c r="D30" s="47" t="s">
        <v>88</v>
      </c>
      <c r="H30" s="31">
        <f>SUM(E30:G30)</f>
        <v>0</v>
      </c>
      <c r="J30" s="17"/>
      <c r="L30" s="31">
        <f>SUM(I30:K30)</f>
        <v>0</v>
      </c>
      <c r="M30">
        <v>21</v>
      </c>
      <c r="N30">
        <v>22</v>
      </c>
      <c r="O30">
        <v>15</v>
      </c>
      <c r="P30" s="31">
        <f>SUM(M30:O30)</f>
        <v>58</v>
      </c>
      <c r="T30" s="31">
        <f>SUM(Q30:S30)</f>
        <v>0</v>
      </c>
      <c r="X30" s="31">
        <f>SUM(U30:W30)</f>
        <v>0</v>
      </c>
      <c r="AB30" s="31">
        <f>SUM(Y30:AA30)</f>
        <v>0</v>
      </c>
      <c r="AC30" s="77">
        <v>50</v>
      </c>
      <c r="AD30" s="77">
        <v>50</v>
      </c>
      <c r="AE30">
        <v>47</v>
      </c>
      <c r="AF30" s="69">
        <f>SUM(AC30:AE30)</f>
        <v>147</v>
      </c>
      <c r="AG30" s="5">
        <f>SUM((H30+L30+P30+T30+X30+AB30+AF30))</f>
        <v>205</v>
      </c>
      <c r="AH30" s="82">
        <f>SUM(AG5-AG30)</f>
        <v>776</v>
      </c>
      <c r="AI30" s="86">
        <f t="shared" si="1"/>
        <v>10</v>
      </c>
      <c r="AJ30">
        <v>26</v>
      </c>
      <c r="AK30" s="7">
        <v>15</v>
      </c>
    </row>
    <row r="31" spans="1:37" ht="12.75">
      <c r="A31" s="63">
        <v>62</v>
      </c>
      <c r="B31" t="s">
        <v>95</v>
      </c>
      <c r="C31" t="s">
        <v>96</v>
      </c>
      <c r="D31" s="52" t="s">
        <v>93</v>
      </c>
      <c r="E31">
        <v>8</v>
      </c>
      <c r="F31">
        <v>6</v>
      </c>
      <c r="G31">
        <v>12</v>
      </c>
      <c r="H31" s="31">
        <f>SUM(E31:G31)</f>
        <v>26</v>
      </c>
      <c r="I31">
        <v>16</v>
      </c>
      <c r="J31">
        <v>17</v>
      </c>
      <c r="K31">
        <v>18</v>
      </c>
      <c r="L31" s="31">
        <f>SUM(I31:K31)</f>
        <v>51</v>
      </c>
      <c r="M31">
        <v>16</v>
      </c>
      <c r="N31">
        <v>17</v>
      </c>
      <c r="O31">
        <v>16</v>
      </c>
      <c r="P31" s="31">
        <f>SUM(M31:O31)</f>
        <v>49</v>
      </c>
      <c r="Q31">
        <v>20</v>
      </c>
      <c r="R31">
        <v>19</v>
      </c>
      <c r="S31">
        <v>21</v>
      </c>
      <c r="T31" s="31">
        <f>SUM(Q31:S31)</f>
        <v>60</v>
      </c>
      <c r="X31" s="31">
        <f>SUM(U31:W31)</f>
        <v>0</v>
      </c>
      <c r="AB31" s="31">
        <f>SUM(Y31:AA31)</f>
        <v>0</v>
      </c>
      <c r="AF31" s="31">
        <f>SUM(AC31:AE31)</f>
        <v>0</v>
      </c>
      <c r="AG31" s="5">
        <f>SUM((H31+L31+P31+T31+X31+AB31+AF31))</f>
        <v>186</v>
      </c>
      <c r="AH31" s="82">
        <f>SUM(AG5-AG31)</f>
        <v>795</v>
      </c>
      <c r="AI31" s="86">
        <f t="shared" si="1"/>
        <v>19</v>
      </c>
      <c r="AJ31">
        <v>27</v>
      </c>
      <c r="AK31" s="7">
        <v>14</v>
      </c>
    </row>
    <row r="32" spans="1:37" ht="12.75">
      <c r="A32" s="89">
        <v>25</v>
      </c>
      <c r="B32" s="17" t="s">
        <v>144</v>
      </c>
      <c r="C32" s="17" t="s">
        <v>117</v>
      </c>
      <c r="D32" s="49" t="s">
        <v>90</v>
      </c>
      <c r="E32">
        <v>11</v>
      </c>
      <c r="F32">
        <v>14</v>
      </c>
      <c r="G32">
        <v>6</v>
      </c>
      <c r="H32" s="31">
        <f>SUM(E32:G32)</f>
        <v>31</v>
      </c>
      <c r="L32" s="31">
        <f>SUM(I32:K32)</f>
        <v>0</v>
      </c>
      <c r="P32" s="31">
        <f>SUM(M32:O32)</f>
        <v>0</v>
      </c>
      <c r="Q32" s="17" t="s">
        <v>151</v>
      </c>
      <c r="R32" s="17" t="s">
        <v>157</v>
      </c>
      <c r="S32" s="17" t="s">
        <v>157</v>
      </c>
      <c r="T32" s="31">
        <f>SUM(Q32:S32)</f>
        <v>0</v>
      </c>
      <c r="X32" s="31">
        <f>SUM(U32:W32)</f>
        <v>0</v>
      </c>
      <c r="Y32">
        <v>23</v>
      </c>
      <c r="Z32">
        <v>26</v>
      </c>
      <c r="AA32">
        <v>24</v>
      </c>
      <c r="AB32" s="31">
        <f>SUM(Y32:AA32)</f>
        <v>73</v>
      </c>
      <c r="AC32">
        <v>27</v>
      </c>
      <c r="AD32">
        <v>24</v>
      </c>
      <c r="AE32">
        <v>31</v>
      </c>
      <c r="AF32" s="31">
        <f>SUM(AC32:AE32)</f>
        <v>82</v>
      </c>
      <c r="AG32" s="5">
        <f>SUM((H32+L32+P32+T32+X32+AB32+AF32))</f>
        <v>186</v>
      </c>
      <c r="AH32" s="82">
        <f>SUM(AG5-AG32)</f>
        <v>795</v>
      </c>
      <c r="AI32" s="86">
        <f t="shared" si="1"/>
        <v>0</v>
      </c>
      <c r="AJ32">
        <v>28</v>
      </c>
      <c r="AK32" s="7">
        <v>13</v>
      </c>
    </row>
    <row r="33" spans="1:37" ht="12.75">
      <c r="A33" s="89">
        <v>103</v>
      </c>
      <c r="B33" s="17" t="s">
        <v>205</v>
      </c>
      <c r="C33" s="17" t="s">
        <v>154</v>
      </c>
      <c r="D33" s="47" t="s">
        <v>88</v>
      </c>
      <c r="H33" s="31">
        <f>SUM(E33:G33)</f>
        <v>0</v>
      </c>
      <c r="L33" s="31">
        <f>SUM(I33:K33)</f>
        <v>0</v>
      </c>
      <c r="P33" s="31">
        <f>SUM(M33:O33)</f>
        <v>0</v>
      </c>
      <c r="Q33" s="17"/>
      <c r="R33" s="17"/>
      <c r="S33" s="17"/>
      <c r="T33" s="31">
        <f>SUM(Q33:S33)</f>
        <v>0</v>
      </c>
      <c r="X33" s="31">
        <f>SUM(U33:W33)</f>
        <v>0</v>
      </c>
      <c r="AB33" s="31">
        <f>SUM(Y33:AA33)</f>
        <v>0</v>
      </c>
      <c r="AC33" s="60">
        <v>60</v>
      </c>
      <c r="AD33" s="60">
        <v>60</v>
      </c>
      <c r="AE33" s="60">
        <v>60</v>
      </c>
      <c r="AF33" s="64">
        <f>SUM(AC33:AE33)</f>
        <v>180</v>
      </c>
      <c r="AG33" s="5">
        <f>SUM((H33+L33+P33+T33+X33+AB33+AF33))</f>
        <v>180</v>
      </c>
      <c r="AH33" s="82">
        <f>SUM(AG5-AG33)</f>
        <v>801</v>
      </c>
      <c r="AI33" s="86">
        <f t="shared" si="1"/>
        <v>6</v>
      </c>
      <c r="AJ33">
        <v>29</v>
      </c>
      <c r="AK33" s="7">
        <v>12</v>
      </c>
    </row>
    <row r="34" spans="1:37" ht="12.75">
      <c r="A34" s="63">
        <v>42</v>
      </c>
      <c r="B34" t="s">
        <v>72</v>
      </c>
      <c r="C34" t="s">
        <v>73</v>
      </c>
      <c r="D34" s="45" t="s">
        <v>69</v>
      </c>
      <c r="E34" s="60">
        <v>60</v>
      </c>
      <c r="F34" s="60">
        <v>60</v>
      </c>
      <c r="G34" s="61">
        <v>54</v>
      </c>
      <c r="H34" s="65">
        <v>174</v>
      </c>
      <c r="I34" s="58"/>
      <c r="J34" s="58"/>
      <c r="K34" s="58"/>
      <c r="L34" s="31">
        <f>SUM(I34:K34)</f>
        <v>0</v>
      </c>
      <c r="P34" s="31">
        <f>SUM(M34:O34)</f>
        <v>0</v>
      </c>
      <c r="T34" s="31">
        <f>SUM(Q34:S34)</f>
        <v>0</v>
      </c>
      <c r="X34" s="31">
        <f>SUM(U34:W34)</f>
        <v>0</v>
      </c>
      <c r="AB34" s="31">
        <f>SUM(Y34:AA34)</f>
        <v>0</v>
      </c>
      <c r="AF34" s="31">
        <f>SUM(AC34:AE34)</f>
        <v>0</v>
      </c>
      <c r="AG34" s="5">
        <f>SUM((H34+L34+P34+T34+X34+AB34+AF34))</f>
        <v>174</v>
      </c>
      <c r="AH34" s="82">
        <f>SUM(AG5-AG34)</f>
        <v>807</v>
      </c>
      <c r="AI34" s="86">
        <f t="shared" si="1"/>
        <v>6</v>
      </c>
      <c r="AJ34">
        <v>30</v>
      </c>
      <c r="AK34" s="7">
        <v>11</v>
      </c>
    </row>
    <row r="35" spans="1:37" ht="12.75">
      <c r="A35" s="63">
        <v>43</v>
      </c>
      <c r="B35" t="s">
        <v>74</v>
      </c>
      <c r="C35" t="s">
        <v>75</v>
      </c>
      <c r="D35" s="45" t="s">
        <v>69</v>
      </c>
      <c r="E35" s="61">
        <v>54</v>
      </c>
      <c r="F35" s="61">
        <v>54</v>
      </c>
      <c r="G35" s="60">
        <v>60</v>
      </c>
      <c r="H35" s="66">
        <v>168</v>
      </c>
      <c r="I35" s="58"/>
      <c r="J35" s="58"/>
      <c r="K35" s="58"/>
      <c r="L35" s="31">
        <f>SUM(I35:K35)</f>
        <v>0</v>
      </c>
      <c r="P35" s="31">
        <f>SUM(M35:O35)</f>
        <v>0</v>
      </c>
      <c r="T35" s="31">
        <f>SUM(Q35:S35)</f>
        <v>0</v>
      </c>
      <c r="X35" s="31">
        <f>SUM(U35:W35)</f>
        <v>0</v>
      </c>
      <c r="AB35" s="31">
        <f>SUM(Y35:AA35)</f>
        <v>0</v>
      </c>
      <c r="AF35" s="31">
        <f>SUM(AC35:AE35)</f>
        <v>0</v>
      </c>
      <c r="AG35" s="5">
        <f>SUM((H35+L35+P35+T35+X35+AB35+AF35))</f>
        <v>168</v>
      </c>
      <c r="AH35" s="82">
        <f>SUM(AG5-AG35)</f>
        <v>813</v>
      </c>
      <c r="AI35" s="86">
        <f t="shared" si="1"/>
        <v>6</v>
      </c>
      <c r="AJ35">
        <v>31</v>
      </c>
      <c r="AK35" s="7">
        <v>10</v>
      </c>
    </row>
    <row r="36" spans="1:37" ht="12.75">
      <c r="A36" s="89">
        <v>98</v>
      </c>
      <c r="B36" t="s">
        <v>161</v>
      </c>
      <c r="C36" t="s">
        <v>162</v>
      </c>
      <c r="D36" s="53" t="s">
        <v>94</v>
      </c>
      <c r="H36" s="31">
        <f>SUM(E36:G36)</f>
        <v>0</v>
      </c>
      <c r="J36" s="17"/>
      <c r="L36" s="31">
        <f>SUM(I36:K36)</f>
        <v>0</v>
      </c>
      <c r="M36">
        <v>17</v>
      </c>
      <c r="N36">
        <v>18</v>
      </c>
      <c r="O36">
        <v>18</v>
      </c>
      <c r="P36" s="31">
        <f>SUM(M36:O36)</f>
        <v>53</v>
      </c>
      <c r="T36" s="31">
        <f>SUM(Q36:S36)</f>
        <v>0</v>
      </c>
      <c r="X36" s="31">
        <f>SUM(U36:W36)</f>
        <v>0</v>
      </c>
      <c r="Y36">
        <v>17</v>
      </c>
      <c r="Z36">
        <v>21</v>
      </c>
      <c r="AA36">
        <v>19</v>
      </c>
      <c r="AB36" s="31">
        <f>SUM(Y36:AA36)</f>
        <v>57</v>
      </c>
      <c r="AC36">
        <v>18</v>
      </c>
      <c r="AD36">
        <v>18</v>
      </c>
      <c r="AE36">
        <v>20</v>
      </c>
      <c r="AF36" s="31">
        <f>SUM(AC36:AE36)</f>
        <v>56</v>
      </c>
      <c r="AG36" s="5">
        <f>SUM((H36+L36+P36+T36+X36+AB36+AF36))</f>
        <v>166</v>
      </c>
      <c r="AH36" s="82">
        <f>SUM(AG5-AG36)</f>
        <v>815</v>
      </c>
      <c r="AI36" s="86">
        <f t="shared" si="1"/>
        <v>2</v>
      </c>
      <c r="AJ36">
        <v>32</v>
      </c>
      <c r="AK36" s="7">
        <v>9</v>
      </c>
    </row>
    <row r="37" spans="1:37" ht="12.75">
      <c r="A37" s="63">
        <v>14</v>
      </c>
      <c r="B37" s="17" t="s">
        <v>178</v>
      </c>
      <c r="C37" s="17" t="s">
        <v>105</v>
      </c>
      <c r="D37" s="48" t="s">
        <v>89</v>
      </c>
      <c r="H37" s="31">
        <f>SUM(E37:G37)</f>
        <v>0</v>
      </c>
      <c r="L37" s="31">
        <f>SUM(I37:K37)</f>
        <v>0</v>
      </c>
      <c r="P37" s="31">
        <f>SUM(M37:O37)</f>
        <v>0</v>
      </c>
      <c r="R37" s="17"/>
      <c r="S37" s="17"/>
      <c r="T37" s="31">
        <f>SUM(Q37:S37)</f>
        <v>0</v>
      </c>
      <c r="U37">
        <v>45</v>
      </c>
      <c r="V37">
        <v>43</v>
      </c>
      <c r="W37">
        <v>43</v>
      </c>
      <c r="X37" s="31">
        <f>SUM(U37:W37)</f>
        <v>131</v>
      </c>
      <c r="Y37">
        <v>25</v>
      </c>
      <c r="Z37" t="s">
        <v>157</v>
      </c>
      <c r="AA37" t="s">
        <v>157</v>
      </c>
      <c r="AB37" s="31">
        <f>SUM(Y37:AA37)</f>
        <v>25</v>
      </c>
      <c r="AF37" s="31">
        <f>SUM(AC37:AE37)</f>
        <v>0</v>
      </c>
      <c r="AG37" s="5">
        <f>SUM((H37+L37+P37+T37+X37+AB37+AF37))</f>
        <v>156</v>
      </c>
      <c r="AH37" s="82">
        <f>SUM(AG5-AG37)</f>
        <v>825</v>
      </c>
      <c r="AI37" s="86">
        <f t="shared" si="1"/>
        <v>10</v>
      </c>
      <c r="AJ37">
        <v>33</v>
      </c>
      <c r="AK37" s="7">
        <v>8</v>
      </c>
    </row>
    <row r="38" spans="1:37" ht="12.75">
      <c r="A38" s="63">
        <v>63</v>
      </c>
      <c r="B38" s="17" t="s">
        <v>176</v>
      </c>
      <c r="C38" t="s">
        <v>154</v>
      </c>
      <c r="D38" s="52" t="s">
        <v>93</v>
      </c>
      <c r="H38" s="31">
        <f>SUM(E38:G38)</f>
        <v>0</v>
      </c>
      <c r="I38">
        <v>18</v>
      </c>
      <c r="J38">
        <v>20</v>
      </c>
      <c r="K38">
        <v>23</v>
      </c>
      <c r="L38" s="31">
        <f>SUM(I38:K38)</f>
        <v>61</v>
      </c>
      <c r="P38" s="31">
        <f>SUM(M38:O38)</f>
        <v>0</v>
      </c>
      <c r="Q38">
        <v>37</v>
      </c>
      <c r="R38">
        <v>26</v>
      </c>
      <c r="S38">
        <v>27</v>
      </c>
      <c r="T38" s="31">
        <f>SUM(Q38:S38)</f>
        <v>90</v>
      </c>
      <c r="X38" s="31">
        <f>SUM(U38:W38)</f>
        <v>0</v>
      </c>
      <c r="AB38" s="31">
        <f>SUM(Y38:AA38)</f>
        <v>0</v>
      </c>
      <c r="AF38" s="31">
        <f>SUM(AC38:AE38)</f>
        <v>0</v>
      </c>
      <c r="AG38" s="5">
        <f>SUM((H38+L38+P38+T38+X38+AB38+AF38))</f>
        <v>151</v>
      </c>
      <c r="AH38" s="82">
        <f>SUM(AG5-AG38)</f>
        <v>830</v>
      </c>
      <c r="AI38" s="86">
        <f t="shared" si="1"/>
        <v>5</v>
      </c>
      <c r="AJ38">
        <v>34</v>
      </c>
      <c r="AK38" s="7">
        <v>7</v>
      </c>
    </row>
    <row r="39" spans="1:37" ht="12.75">
      <c r="A39" s="63">
        <v>93</v>
      </c>
      <c r="B39" s="17" t="s">
        <v>111</v>
      </c>
      <c r="C39" s="17" t="s">
        <v>112</v>
      </c>
      <c r="D39" s="53" t="s">
        <v>94</v>
      </c>
      <c r="E39">
        <v>39</v>
      </c>
      <c r="F39">
        <v>19</v>
      </c>
      <c r="G39">
        <v>8</v>
      </c>
      <c r="H39" s="31">
        <f>SUM(E39:G39)</f>
        <v>66</v>
      </c>
      <c r="L39" s="31">
        <f>SUM(I39:K39)</f>
        <v>0</v>
      </c>
      <c r="M39">
        <v>27</v>
      </c>
      <c r="N39">
        <v>23</v>
      </c>
      <c r="O39">
        <v>31</v>
      </c>
      <c r="P39" s="31">
        <f>SUM(M39:O39)</f>
        <v>81</v>
      </c>
      <c r="T39" s="31">
        <f>SUM(Q39:S39)</f>
        <v>0</v>
      </c>
      <c r="X39" s="31">
        <f>SUM(U39:W39)</f>
        <v>0</v>
      </c>
      <c r="AB39" s="31">
        <f>SUM(Y39:AA39)</f>
        <v>0</v>
      </c>
      <c r="AF39" s="31">
        <f>SUM(AC39:AE39)</f>
        <v>0</v>
      </c>
      <c r="AG39" s="5">
        <f>SUM((H39+L39+P39+T39+X39+AB39+AF39))</f>
        <v>147</v>
      </c>
      <c r="AH39" s="82">
        <f>SUM(AG5-AG39)</f>
        <v>834</v>
      </c>
      <c r="AI39" s="86">
        <f t="shared" si="1"/>
        <v>4</v>
      </c>
      <c r="AJ39">
        <v>35</v>
      </c>
      <c r="AK39" s="7">
        <v>6</v>
      </c>
    </row>
    <row r="40" spans="1:37" ht="12.75">
      <c r="A40" s="63">
        <v>94</v>
      </c>
      <c r="B40" t="s">
        <v>155</v>
      </c>
      <c r="C40" t="s">
        <v>156</v>
      </c>
      <c r="D40" s="53" t="s">
        <v>94</v>
      </c>
      <c r="H40" s="31">
        <f>SUM(E40:G40)</f>
        <v>0</v>
      </c>
      <c r="I40">
        <v>19</v>
      </c>
      <c r="J40" s="17" t="s">
        <v>157</v>
      </c>
      <c r="K40">
        <v>0</v>
      </c>
      <c r="L40" s="31">
        <f>SUM(I40:K40)</f>
        <v>19</v>
      </c>
      <c r="M40" s="57">
        <v>50</v>
      </c>
      <c r="N40">
        <v>33</v>
      </c>
      <c r="O40">
        <v>39</v>
      </c>
      <c r="P40" s="31">
        <f>SUM(M40:O40)</f>
        <v>122</v>
      </c>
      <c r="T40" s="31">
        <f>SUM(Q40:S40)</f>
        <v>0</v>
      </c>
      <c r="X40" s="31">
        <f>SUM(U40:W40)</f>
        <v>0</v>
      </c>
      <c r="AB40" s="31">
        <f>SUM(Y40:AA40)</f>
        <v>0</v>
      </c>
      <c r="AF40" s="31">
        <f>SUM(AC40:AE40)</f>
        <v>0</v>
      </c>
      <c r="AG40" s="5">
        <f>SUM((H40+L40+P40+T40+X40+AB40+AF40))</f>
        <v>141</v>
      </c>
      <c r="AH40" s="82">
        <f>SUM(AG5-AG40)</f>
        <v>840</v>
      </c>
      <c r="AI40" s="86">
        <f t="shared" si="1"/>
        <v>6</v>
      </c>
      <c r="AJ40">
        <v>36</v>
      </c>
      <c r="AK40" s="7">
        <v>5</v>
      </c>
    </row>
    <row r="41" spans="1:37" ht="12.75">
      <c r="A41" s="63">
        <v>92</v>
      </c>
      <c r="B41" s="17" t="s">
        <v>129</v>
      </c>
      <c r="C41" s="17" t="s">
        <v>118</v>
      </c>
      <c r="D41" s="53" t="s">
        <v>94</v>
      </c>
      <c r="E41">
        <v>26</v>
      </c>
      <c r="F41">
        <v>21</v>
      </c>
      <c r="G41">
        <v>22</v>
      </c>
      <c r="H41" s="31">
        <f>SUM(E41:G41)</f>
        <v>69</v>
      </c>
      <c r="I41">
        <v>22</v>
      </c>
      <c r="J41">
        <v>22</v>
      </c>
      <c r="K41">
        <v>21</v>
      </c>
      <c r="L41" s="31">
        <f>SUM(I41:K41)</f>
        <v>65</v>
      </c>
      <c r="P41" s="31">
        <f>SUM(M41:O41)</f>
        <v>0</v>
      </c>
      <c r="T41" s="31">
        <f>SUM(Q41:S41)</f>
        <v>0</v>
      </c>
      <c r="X41" s="31">
        <f>SUM(U41:W41)</f>
        <v>0</v>
      </c>
      <c r="AB41" s="31">
        <f>SUM(Y41:AA41)</f>
        <v>0</v>
      </c>
      <c r="AF41" s="31">
        <f>SUM(AC41:AE41)</f>
        <v>0</v>
      </c>
      <c r="AG41" s="5">
        <f>SUM((H41+L41+P41+T41+X41+AB41+AF41))</f>
        <v>134</v>
      </c>
      <c r="AH41" s="82">
        <f>SUM(AG5-AG41)</f>
        <v>847</v>
      </c>
      <c r="AI41" s="86">
        <f t="shared" si="1"/>
        <v>7</v>
      </c>
      <c r="AJ41">
        <v>37</v>
      </c>
      <c r="AK41" s="7">
        <v>4</v>
      </c>
    </row>
    <row r="42" spans="1:37" ht="12.75">
      <c r="A42" s="63">
        <v>60</v>
      </c>
      <c r="B42" s="17" t="s">
        <v>167</v>
      </c>
      <c r="C42" s="17" t="s">
        <v>116</v>
      </c>
      <c r="D42" s="52" t="s">
        <v>93</v>
      </c>
      <c r="H42" s="31">
        <f>SUM(E42:G42)</f>
        <v>0</v>
      </c>
      <c r="L42" s="31">
        <f>SUM(I42:K42)</f>
        <v>0</v>
      </c>
      <c r="P42" s="31">
        <f>SUM(M42:O42)</f>
        <v>0</v>
      </c>
      <c r="Q42">
        <v>47</v>
      </c>
      <c r="R42">
        <v>43</v>
      </c>
      <c r="S42">
        <v>41</v>
      </c>
      <c r="T42" s="31">
        <f>SUM(Q42:S42)</f>
        <v>131</v>
      </c>
      <c r="X42" s="31">
        <f>SUM(U42:W42)</f>
        <v>0</v>
      </c>
      <c r="AB42" s="31">
        <f>SUM(Y42:AA42)</f>
        <v>0</v>
      </c>
      <c r="AF42" s="31">
        <f>SUM(AC42:AE42)</f>
        <v>0</v>
      </c>
      <c r="AG42" s="5">
        <f>SUM((H42+L42+P42+T42+X42+AB42+AF42))</f>
        <v>131</v>
      </c>
      <c r="AH42" s="82">
        <f>SUM(AG5-AG42)</f>
        <v>850</v>
      </c>
      <c r="AI42" s="86">
        <f t="shared" si="1"/>
        <v>3</v>
      </c>
      <c r="AJ42">
        <v>38</v>
      </c>
      <c r="AK42" s="7">
        <v>3</v>
      </c>
    </row>
    <row r="43" spans="1:37" ht="12.75">
      <c r="A43" s="63">
        <v>65</v>
      </c>
      <c r="B43" s="17" t="s">
        <v>172</v>
      </c>
      <c r="C43" s="17" t="s">
        <v>173</v>
      </c>
      <c r="D43" s="52" t="s">
        <v>93</v>
      </c>
      <c r="H43" s="31">
        <f>SUM(E43:G43)</f>
        <v>0</v>
      </c>
      <c r="L43" s="31">
        <f>SUM(I43:K43)</f>
        <v>0</v>
      </c>
      <c r="P43" s="31">
        <f>SUM(M43:O43)</f>
        <v>0</v>
      </c>
      <c r="Q43">
        <v>43</v>
      </c>
      <c r="R43">
        <v>41</v>
      </c>
      <c r="S43">
        <v>43</v>
      </c>
      <c r="T43" s="31">
        <f>SUM(Q43:S43)</f>
        <v>127</v>
      </c>
      <c r="X43" s="31">
        <f>SUM(U43:W43)</f>
        <v>0</v>
      </c>
      <c r="AB43" s="31">
        <f>SUM(Y43:AA43)</f>
        <v>0</v>
      </c>
      <c r="AF43" s="31">
        <f>SUM(AC43:AE43)</f>
        <v>0</v>
      </c>
      <c r="AG43" s="5">
        <f>SUM((H43+L43+P43+T43+X43+AB43+AF43))</f>
        <v>127</v>
      </c>
      <c r="AH43" s="82">
        <f>SUM(AG5-AG43)</f>
        <v>854</v>
      </c>
      <c r="AI43" s="86">
        <f t="shared" si="1"/>
        <v>4</v>
      </c>
      <c r="AJ43">
        <v>39</v>
      </c>
      <c r="AK43" s="7">
        <v>2</v>
      </c>
    </row>
    <row r="44" spans="1:37" ht="12.75">
      <c r="A44" s="63">
        <v>10</v>
      </c>
      <c r="B44" s="17" t="s">
        <v>179</v>
      </c>
      <c r="C44" s="17" t="s">
        <v>180</v>
      </c>
      <c r="D44" s="48" t="s">
        <v>89</v>
      </c>
      <c r="H44" s="31">
        <f>SUM(E44:G44)</f>
        <v>0</v>
      </c>
      <c r="L44" s="31">
        <f>SUM(I44:K44)</f>
        <v>0</v>
      </c>
      <c r="P44" s="31">
        <f>SUM(M44:O44)</f>
        <v>0</v>
      </c>
      <c r="R44" s="17"/>
      <c r="S44" s="17"/>
      <c r="T44" s="31">
        <f>SUM(Q44:S44)</f>
        <v>0</v>
      </c>
      <c r="U44">
        <v>29</v>
      </c>
      <c r="V44">
        <v>47</v>
      </c>
      <c r="W44" s="77">
        <v>50</v>
      </c>
      <c r="X44" s="31">
        <f>SUM(U44:W44)</f>
        <v>126</v>
      </c>
      <c r="AB44" s="31">
        <f>SUM(Y44:AA44)</f>
        <v>0</v>
      </c>
      <c r="AF44" s="31">
        <f>SUM(AC44:AE44)</f>
        <v>0</v>
      </c>
      <c r="AG44" s="5">
        <f>SUM((H44+L44+P44+T44+X44+AB44+AF44))</f>
        <v>126</v>
      </c>
      <c r="AH44" s="82">
        <f>SUM(AG5-AG44)</f>
        <v>855</v>
      </c>
      <c r="AI44" s="86">
        <f t="shared" si="1"/>
        <v>1</v>
      </c>
      <c r="AJ44">
        <v>40</v>
      </c>
      <c r="AK44" s="7">
        <v>1</v>
      </c>
    </row>
    <row r="45" spans="1:35" ht="12.75">
      <c r="A45" s="89">
        <v>35</v>
      </c>
      <c r="B45" t="s">
        <v>127</v>
      </c>
      <c r="C45" t="s">
        <v>171</v>
      </c>
      <c r="D45" s="50" t="s">
        <v>91</v>
      </c>
      <c r="E45">
        <v>13</v>
      </c>
      <c r="F45">
        <v>9</v>
      </c>
      <c r="G45">
        <v>13</v>
      </c>
      <c r="H45" s="31">
        <f>SUM(E45:G45)</f>
        <v>35</v>
      </c>
      <c r="L45" s="31">
        <f>SUM(I45:K45)</f>
        <v>0</v>
      </c>
      <c r="P45" s="31">
        <f>SUM(M45:O45)</f>
        <v>0</v>
      </c>
      <c r="T45" s="31">
        <f>SUM(Q45:S45)</f>
        <v>0</v>
      </c>
      <c r="X45" s="31">
        <f>SUM(U45:W45)</f>
        <v>0</v>
      </c>
      <c r="Y45">
        <v>13</v>
      </c>
      <c r="Z45">
        <v>13</v>
      </c>
      <c r="AA45" t="s">
        <v>157</v>
      </c>
      <c r="AB45" s="31">
        <f>SUM(Y45:AA45)</f>
        <v>26</v>
      </c>
      <c r="AC45">
        <v>23</v>
      </c>
      <c r="AD45">
        <v>16</v>
      </c>
      <c r="AE45">
        <v>22</v>
      </c>
      <c r="AF45" s="31">
        <f>SUM(AC45:AE45)</f>
        <v>61</v>
      </c>
      <c r="AG45" s="5">
        <f>SUM((H45+L45+P45+T45+X45+AB45+AF45))</f>
        <v>122</v>
      </c>
      <c r="AH45" s="82">
        <f>SUM(AG5-AG45)</f>
        <v>859</v>
      </c>
      <c r="AI45" s="86">
        <f t="shared" si="1"/>
        <v>4</v>
      </c>
    </row>
    <row r="46" spans="1:35" ht="12.75">
      <c r="A46" s="63">
        <v>18</v>
      </c>
      <c r="B46" s="17" t="s">
        <v>198</v>
      </c>
      <c r="C46" s="17" t="s">
        <v>199</v>
      </c>
      <c r="D46" s="48" t="s">
        <v>89</v>
      </c>
      <c r="H46" s="31"/>
      <c r="L46" s="31"/>
      <c r="P46" s="31"/>
      <c r="R46" s="17"/>
      <c r="S46" s="17"/>
      <c r="T46" s="31"/>
      <c r="V46" s="70"/>
      <c r="W46" s="70"/>
      <c r="X46" s="31"/>
      <c r="Y46">
        <v>33</v>
      </c>
      <c r="Z46">
        <v>45</v>
      </c>
      <c r="AA46">
        <v>41</v>
      </c>
      <c r="AB46" s="31">
        <f>SUM(Y46:AA46)</f>
        <v>119</v>
      </c>
      <c r="AF46" s="31">
        <f>SUM(AC46:AE46)</f>
        <v>0</v>
      </c>
      <c r="AG46" s="5">
        <f>SUM((H46+L46+P46+T46+X46+AB46+AF46))</f>
        <v>119</v>
      </c>
      <c r="AH46" s="82">
        <f>SUM(AG5-AG46)</f>
        <v>862</v>
      </c>
      <c r="AI46" s="86">
        <f t="shared" si="1"/>
        <v>3</v>
      </c>
    </row>
    <row r="47" spans="1:35" ht="12.75">
      <c r="A47" s="63">
        <v>66</v>
      </c>
      <c r="B47" s="17" t="s">
        <v>174</v>
      </c>
      <c r="C47" s="17" t="s">
        <v>175</v>
      </c>
      <c r="D47" s="52" t="s">
        <v>93</v>
      </c>
      <c r="H47" s="31">
        <f>SUM(E47:G47)</f>
        <v>0</v>
      </c>
      <c r="L47" s="31">
        <f>SUM(I47:K47)</f>
        <v>0</v>
      </c>
      <c r="P47" s="31">
        <f>SUM(M47:O47)</f>
        <v>0</v>
      </c>
      <c r="Q47">
        <v>39</v>
      </c>
      <c r="R47">
        <v>39</v>
      </c>
      <c r="S47">
        <v>37</v>
      </c>
      <c r="T47" s="31">
        <f>SUM(Q47:S47)</f>
        <v>115</v>
      </c>
      <c r="X47" s="31">
        <f>SUM(U47:W47)</f>
        <v>0</v>
      </c>
      <c r="AB47" s="31">
        <f>SUM(Y47:AA47)</f>
        <v>0</v>
      </c>
      <c r="AF47" s="31">
        <f>SUM(AC47:AE47)</f>
        <v>0</v>
      </c>
      <c r="AG47" s="5">
        <f>SUM((H47+L47+P47+T47+X47+AB47+AF47))</f>
        <v>115</v>
      </c>
      <c r="AH47" s="82">
        <f>SUM(AG5-AG47)</f>
        <v>866</v>
      </c>
      <c r="AI47" s="86">
        <f t="shared" si="1"/>
        <v>4</v>
      </c>
    </row>
    <row r="48" spans="1:35" ht="12.75">
      <c r="A48" s="89">
        <v>55</v>
      </c>
      <c r="B48" s="17" t="s">
        <v>130</v>
      </c>
      <c r="C48" s="17" t="s">
        <v>191</v>
      </c>
      <c r="D48" s="51" t="s">
        <v>92</v>
      </c>
      <c r="E48" s="92"/>
      <c r="F48" s="92"/>
      <c r="G48" s="92"/>
      <c r="H48" s="91"/>
      <c r="I48" s="92"/>
      <c r="J48" s="92"/>
      <c r="K48" s="92"/>
      <c r="L48" s="91"/>
      <c r="M48" s="92"/>
      <c r="N48" s="92"/>
      <c r="O48" s="92"/>
      <c r="P48" s="91"/>
      <c r="Q48" s="92"/>
      <c r="R48" s="92"/>
      <c r="S48" s="92"/>
      <c r="T48" s="91"/>
      <c r="U48" s="92"/>
      <c r="V48" s="92"/>
      <c r="W48" s="92"/>
      <c r="X48" s="91"/>
      <c r="Y48" s="92">
        <v>16</v>
      </c>
      <c r="Z48" s="92">
        <v>19</v>
      </c>
      <c r="AA48" s="92">
        <v>18</v>
      </c>
      <c r="AB48" s="91">
        <f>SUM(Y48:AA48)</f>
        <v>53</v>
      </c>
      <c r="AC48" s="92">
        <v>20</v>
      </c>
      <c r="AD48" s="92">
        <v>20</v>
      </c>
      <c r="AE48" s="92">
        <v>21</v>
      </c>
      <c r="AF48" s="91">
        <f>SUM(AC48:AE48)</f>
        <v>61</v>
      </c>
      <c r="AG48" s="92">
        <f>SUM((H48+L48+P48+T48+X48+AB48+AF48))</f>
        <v>114</v>
      </c>
      <c r="AH48" s="82">
        <f>SUM(AG5-AG48)</f>
        <v>867</v>
      </c>
      <c r="AI48" s="86">
        <f t="shared" si="1"/>
        <v>1</v>
      </c>
    </row>
    <row r="49" spans="1:35" ht="12.75">
      <c r="A49" s="63">
        <v>61</v>
      </c>
      <c r="B49" s="17" t="s">
        <v>168</v>
      </c>
      <c r="C49" s="17" t="s">
        <v>169</v>
      </c>
      <c r="D49" s="52" t="s">
        <v>93</v>
      </c>
      <c r="H49" s="31">
        <f>SUM(E49:G49)</f>
        <v>0</v>
      </c>
      <c r="L49" s="31">
        <f>SUM(I49:K49)</f>
        <v>0</v>
      </c>
      <c r="P49" s="31">
        <f>SUM(M49:O49)</f>
        <v>0</v>
      </c>
      <c r="Q49">
        <v>35</v>
      </c>
      <c r="R49">
        <v>37</v>
      </c>
      <c r="S49">
        <v>39</v>
      </c>
      <c r="T49" s="31">
        <f>SUM(Q49:S49)</f>
        <v>111</v>
      </c>
      <c r="X49" s="31">
        <f>SUM(U49:W49)</f>
        <v>0</v>
      </c>
      <c r="AB49" s="31">
        <f>SUM(Y49:AA49)</f>
        <v>0</v>
      </c>
      <c r="AF49" s="31">
        <f>SUM(AC49:AE49)</f>
        <v>0</v>
      </c>
      <c r="AG49" s="5">
        <f>SUM((H49+L49+P49+T49+X49+AB49+AF49))</f>
        <v>111</v>
      </c>
      <c r="AH49" s="82">
        <f>SUM(AG5-AG49)</f>
        <v>870</v>
      </c>
      <c r="AI49" s="86">
        <f t="shared" si="1"/>
        <v>3</v>
      </c>
    </row>
    <row r="50" spans="1:35" ht="12.75">
      <c r="A50" s="63">
        <v>45</v>
      </c>
      <c r="B50" s="17" t="s">
        <v>147</v>
      </c>
      <c r="C50" s="17" t="s">
        <v>148</v>
      </c>
      <c r="D50" s="45" t="s">
        <v>69</v>
      </c>
      <c r="E50">
        <v>25</v>
      </c>
      <c r="F50">
        <v>35</v>
      </c>
      <c r="G50">
        <v>43</v>
      </c>
      <c r="H50" s="31">
        <f>SUM(E50:G50)</f>
        <v>103</v>
      </c>
      <c r="L50" s="31">
        <f>SUM(I50:K50)</f>
        <v>0</v>
      </c>
      <c r="P50" s="31">
        <f>SUM(M50:O50)</f>
        <v>0</v>
      </c>
      <c r="T50" s="31">
        <f>SUM(Q50:S50)</f>
        <v>0</v>
      </c>
      <c r="X50" s="31">
        <f>SUM(U50:W50)</f>
        <v>0</v>
      </c>
      <c r="AB50" s="31">
        <f>SUM(Y50:AA50)</f>
        <v>0</v>
      </c>
      <c r="AF50" s="31">
        <f>SUM(AC50:AE50)</f>
        <v>0</v>
      </c>
      <c r="AG50" s="5">
        <f>SUM((H50+L50+P50+T50+X50+AB50+AF50))</f>
        <v>103</v>
      </c>
      <c r="AH50" s="82">
        <f>SUM(AG5-AG50)</f>
        <v>878</v>
      </c>
      <c r="AI50" s="86">
        <f t="shared" si="1"/>
        <v>8</v>
      </c>
    </row>
    <row r="51" spans="1:35" ht="12.75">
      <c r="A51" s="63">
        <v>31</v>
      </c>
      <c r="B51" s="17" t="s">
        <v>121</v>
      </c>
      <c r="C51" s="17" t="s">
        <v>122</v>
      </c>
      <c r="D51" s="50" t="s">
        <v>91</v>
      </c>
      <c r="E51">
        <v>35</v>
      </c>
      <c r="F51">
        <v>27</v>
      </c>
      <c r="G51">
        <v>37</v>
      </c>
      <c r="H51" s="31">
        <f>SUM(E51:G51)</f>
        <v>99</v>
      </c>
      <c r="L51" s="31">
        <f>SUM(I51:K51)</f>
        <v>0</v>
      </c>
      <c r="P51" s="31">
        <f>SUM(M51:O51)</f>
        <v>0</v>
      </c>
      <c r="T51" s="31">
        <f>SUM(Q51:S51)</f>
        <v>0</v>
      </c>
      <c r="X51" s="31">
        <f>SUM(U51:W51)</f>
        <v>0</v>
      </c>
      <c r="AB51" s="31">
        <f>SUM(Y51:AA51)</f>
        <v>0</v>
      </c>
      <c r="AF51" s="31">
        <f>SUM(AC51:AE51)</f>
        <v>0</v>
      </c>
      <c r="AG51" s="5">
        <f>SUM((H51+L51+P51+T51+X51+AB51+AF51))</f>
        <v>99</v>
      </c>
      <c r="AH51" s="82">
        <f>SUM(AG5-AG51)</f>
        <v>882</v>
      </c>
      <c r="AI51" s="86">
        <f t="shared" si="1"/>
        <v>4</v>
      </c>
    </row>
    <row r="52" spans="1:35" ht="12.75">
      <c r="A52" s="63">
        <v>21</v>
      </c>
      <c r="B52" s="17" t="s">
        <v>113</v>
      </c>
      <c r="C52" s="17" t="s">
        <v>114</v>
      </c>
      <c r="D52" s="49" t="s">
        <v>90</v>
      </c>
      <c r="E52">
        <v>37</v>
      </c>
      <c r="F52">
        <v>20</v>
      </c>
      <c r="G52">
        <v>35</v>
      </c>
      <c r="H52" s="31">
        <f>SUM(E52:G52)</f>
        <v>92</v>
      </c>
      <c r="L52" s="31">
        <f>SUM(I52:K52)</f>
        <v>0</v>
      </c>
      <c r="P52" s="31">
        <f>SUM(M52:O52)</f>
        <v>0</v>
      </c>
      <c r="T52" s="31">
        <f>SUM(Q52:S52)</f>
        <v>0</v>
      </c>
      <c r="X52" s="31">
        <f>SUM(U52:W52)</f>
        <v>0</v>
      </c>
      <c r="AB52" s="31">
        <f>SUM(Y52:AA52)</f>
        <v>0</v>
      </c>
      <c r="AF52" s="31">
        <f>SUM(AC52:AE52)</f>
        <v>0</v>
      </c>
      <c r="AG52" s="5">
        <f>SUM((H52+L52+P52+T52+X52+AB52+AF52))</f>
        <v>92</v>
      </c>
      <c r="AH52" s="82">
        <f>SUM(AG5-AG52)</f>
        <v>889</v>
      </c>
      <c r="AI52" s="86">
        <f t="shared" si="1"/>
        <v>7</v>
      </c>
    </row>
    <row r="53" spans="1:35" ht="12.75">
      <c r="A53" s="63">
        <v>48</v>
      </c>
      <c r="B53" t="s">
        <v>80</v>
      </c>
      <c r="C53" t="s">
        <v>81</v>
      </c>
      <c r="D53" s="45" t="s">
        <v>69</v>
      </c>
      <c r="E53">
        <v>47</v>
      </c>
      <c r="F53">
        <v>41</v>
      </c>
      <c r="G53">
        <v>0</v>
      </c>
      <c r="H53" s="31">
        <f>SUM(E53:G53)</f>
        <v>88</v>
      </c>
      <c r="L53" s="31">
        <f>SUM(I53:K53)</f>
        <v>0</v>
      </c>
      <c r="M53" t="s">
        <v>157</v>
      </c>
      <c r="N53" t="s">
        <v>157</v>
      </c>
      <c r="O53" t="s">
        <v>157</v>
      </c>
      <c r="P53" s="31">
        <f>SUM(M53:O53)</f>
        <v>0</v>
      </c>
      <c r="T53" s="31">
        <f>SUM(Q53:S53)</f>
        <v>0</v>
      </c>
      <c r="X53" s="31">
        <f>SUM(U53:W53)</f>
        <v>0</v>
      </c>
      <c r="AB53" s="31">
        <f>SUM(Y53:AA53)</f>
        <v>0</v>
      </c>
      <c r="AF53" s="31">
        <f>SUM(AC53:AE53)</f>
        <v>0</v>
      </c>
      <c r="AG53" s="5">
        <f>SUM((H53+L53+P53+T53+X53+AB53+AF53))</f>
        <v>88</v>
      </c>
      <c r="AH53" s="82">
        <f>SUM(AG5-AG53)</f>
        <v>893</v>
      </c>
      <c r="AI53" s="86">
        <f t="shared" si="1"/>
        <v>4</v>
      </c>
    </row>
    <row r="54" spans="1:35" ht="12.75">
      <c r="A54" s="89">
        <v>101</v>
      </c>
      <c r="B54" s="17" t="s">
        <v>201</v>
      </c>
      <c r="C54" s="17" t="s">
        <v>202</v>
      </c>
      <c r="D54" s="47" t="s">
        <v>88</v>
      </c>
      <c r="H54" s="31">
        <f>SUM(E54:G54)</f>
        <v>0</v>
      </c>
      <c r="L54" s="31">
        <f>SUM(I54:K54)</f>
        <v>0</v>
      </c>
      <c r="P54" s="31">
        <f>SUM(M54:O54)</f>
        <v>0</v>
      </c>
      <c r="Q54" s="17"/>
      <c r="R54" s="17"/>
      <c r="S54" s="17"/>
      <c r="T54" s="31">
        <f>SUM(Q54:S54)</f>
        <v>0</v>
      </c>
      <c r="X54" s="31">
        <f>SUM(U54:W54)</f>
        <v>0</v>
      </c>
      <c r="AB54" s="31">
        <f>SUM(Y54:AA54)</f>
        <v>0</v>
      </c>
      <c r="AC54" s="17" t="s">
        <v>157</v>
      </c>
      <c r="AD54">
        <v>41</v>
      </c>
      <c r="AE54">
        <v>45</v>
      </c>
      <c r="AF54" s="31">
        <f>SUM(AC54:AE54)</f>
        <v>86</v>
      </c>
      <c r="AG54" s="5">
        <f>SUM((H54+L54+P54+T54+X54+AB54+AF54))</f>
        <v>86</v>
      </c>
      <c r="AH54" s="82">
        <f>SUM(AG5-AG54)</f>
        <v>895</v>
      </c>
      <c r="AI54" s="86">
        <f t="shared" si="1"/>
        <v>2</v>
      </c>
    </row>
    <row r="55" spans="1:35" ht="12.75">
      <c r="A55" s="63">
        <v>76</v>
      </c>
      <c r="B55" t="s">
        <v>152</v>
      </c>
      <c r="C55" t="s">
        <v>153</v>
      </c>
      <c r="D55" s="46" t="s">
        <v>87</v>
      </c>
      <c r="H55" s="31">
        <f>SUM(E55:G55)</f>
        <v>0</v>
      </c>
      <c r="I55">
        <v>24</v>
      </c>
      <c r="J55">
        <v>29</v>
      </c>
      <c r="K55">
        <v>31</v>
      </c>
      <c r="L55" s="31">
        <f>SUM(I55:K55)</f>
        <v>84</v>
      </c>
      <c r="P55" s="31">
        <f>SUM(M55:O55)</f>
        <v>0</v>
      </c>
      <c r="T55" s="31">
        <f>SUM(Q55:S55)</f>
        <v>0</v>
      </c>
      <c r="X55" s="31">
        <f>SUM(U55:W55)</f>
        <v>0</v>
      </c>
      <c r="AB55" s="31">
        <f>SUM(Y55:AA55)</f>
        <v>0</v>
      </c>
      <c r="AF55" s="31">
        <f>SUM(AC55:AE55)</f>
        <v>0</v>
      </c>
      <c r="AG55" s="5">
        <f>SUM((H55+L55+P55+T55+X55+AB55+AF55))</f>
        <v>84</v>
      </c>
      <c r="AH55" s="82">
        <f>SUM(AG5-AG55)</f>
        <v>897</v>
      </c>
      <c r="AI55" s="86">
        <f t="shared" si="1"/>
        <v>2</v>
      </c>
    </row>
    <row r="56" spans="1:35" ht="12.75">
      <c r="A56" s="63">
        <v>34</v>
      </c>
      <c r="B56" s="17" t="s">
        <v>125</v>
      </c>
      <c r="C56" s="17" t="s">
        <v>126</v>
      </c>
      <c r="D56" s="50" t="s">
        <v>91</v>
      </c>
      <c r="E56">
        <v>10</v>
      </c>
      <c r="F56">
        <v>7</v>
      </c>
      <c r="G56">
        <v>15</v>
      </c>
      <c r="H56" s="31">
        <f>SUM(E56:G56)</f>
        <v>32</v>
      </c>
      <c r="L56" s="31">
        <f>SUM(I56:K56)</f>
        <v>0</v>
      </c>
      <c r="P56" s="31">
        <f>SUM(M56:O56)</f>
        <v>0</v>
      </c>
      <c r="T56" s="31">
        <f>SUM(Q56:S56)</f>
        <v>0</v>
      </c>
      <c r="X56" s="31">
        <f>SUM(U56:W56)</f>
        <v>0</v>
      </c>
      <c r="Y56">
        <v>12</v>
      </c>
      <c r="Z56">
        <v>20</v>
      </c>
      <c r="AA56">
        <v>20</v>
      </c>
      <c r="AB56" s="31">
        <f>SUM(Y56:AA56)</f>
        <v>52</v>
      </c>
      <c r="AF56" s="31">
        <f>SUM(AC56:AE56)</f>
        <v>0</v>
      </c>
      <c r="AG56" s="5">
        <f>SUM((H56+L56+P56+T56+X56+AB56+AF56))</f>
        <v>84</v>
      </c>
      <c r="AH56" s="82">
        <f>SUM(AG5-AG56)</f>
        <v>897</v>
      </c>
      <c r="AI56" s="86">
        <f t="shared" si="1"/>
        <v>0</v>
      </c>
    </row>
    <row r="57" spans="1:35" ht="12.75">
      <c r="A57" s="63">
        <v>17</v>
      </c>
      <c r="B57" s="17" t="s">
        <v>183</v>
      </c>
      <c r="C57" s="17" t="s">
        <v>184</v>
      </c>
      <c r="D57" s="48" t="s">
        <v>89</v>
      </c>
      <c r="H57" s="31">
        <f>SUM(E57:G57)</f>
        <v>0</v>
      </c>
      <c r="L57" s="31">
        <f>SUM(I57:K57)</f>
        <v>0</v>
      </c>
      <c r="P57" s="31">
        <f>SUM(M57:O57)</f>
        <v>0</v>
      </c>
      <c r="R57" s="17"/>
      <c r="S57" s="17"/>
      <c r="T57" s="31">
        <f>SUM(Q57:S57)</f>
        <v>0</v>
      </c>
      <c r="U57">
        <v>26</v>
      </c>
      <c r="V57">
        <v>26</v>
      </c>
      <c r="W57">
        <v>27</v>
      </c>
      <c r="X57" s="31">
        <f>SUM(U57:W57)</f>
        <v>79</v>
      </c>
      <c r="AB57" s="31">
        <f>SUM(Y57:AA57)</f>
        <v>0</v>
      </c>
      <c r="AF57" s="31">
        <f>SUM(AC57:AE57)</f>
        <v>0</v>
      </c>
      <c r="AG57" s="5">
        <f>SUM((H57+L57+P57+T57+X57+AB57+AF57))</f>
        <v>79</v>
      </c>
      <c r="AH57" s="82">
        <f>SUM(AG5-AG57)</f>
        <v>902</v>
      </c>
      <c r="AI57" s="86">
        <f t="shared" si="1"/>
        <v>5</v>
      </c>
    </row>
    <row r="58" spans="1:35" ht="12.75">
      <c r="A58" s="63">
        <v>22</v>
      </c>
      <c r="B58" s="17" t="s">
        <v>142</v>
      </c>
      <c r="C58" s="17" t="s">
        <v>143</v>
      </c>
      <c r="D58" s="49" t="s">
        <v>90</v>
      </c>
      <c r="E58">
        <v>21</v>
      </c>
      <c r="F58">
        <v>25</v>
      </c>
      <c r="G58">
        <v>25</v>
      </c>
      <c r="H58" s="31">
        <f>SUM(E58:G58)</f>
        <v>71</v>
      </c>
      <c r="L58" s="31">
        <f>SUM(I58:K58)</f>
        <v>0</v>
      </c>
      <c r="P58" s="31">
        <f>SUM(M58:O58)</f>
        <v>0</v>
      </c>
      <c r="T58" s="31">
        <f>SUM(Q58:S58)</f>
        <v>0</v>
      </c>
      <c r="X58" s="31">
        <f>SUM(U58:W58)</f>
        <v>0</v>
      </c>
      <c r="AB58" s="31">
        <f>SUM(Y58:AA58)</f>
        <v>0</v>
      </c>
      <c r="AF58" s="31">
        <f>SUM(AC58:AE58)</f>
        <v>0</v>
      </c>
      <c r="AG58" s="5">
        <f>SUM((H58+L58+P58+T58+X58+AB58+AF58))</f>
        <v>71</v>
      </c>
      <c r="AH58" s="82">
        <f>SUM(AG5-AG58)</f>
        <v>910</v>
      </c>
      <c r="AI58" s="86">
        <f t="shared" si="1"/>
        <v>8</v>
      </c>
    </row>
    <row r="59" spans="1:35" ht="12.75">
      <c r="A59" s="89">
        <v>19</v>
      </c>
      <c r="B59" s="17" t="s">
        <v>213</v>
      </c>
      <c r="C59" s="17" t="s">
        <v>105</v>
      </c>
      <c r="D59" s="48" t="s">
        <v>89</v>
      </c>
      <c r="H59" s="31">
        <f>SUM(E59:G59)</f>
        <v>0</v>
      </c>
      <c r="L59" s="31">
        <f>SUM(I59:K59)</f>
        <v>0</v>
      </c>
      <c r="P59" s="31">
        <f>SUM(M59:O59)</f>
        <v>0</v>
      </c>
      <c r="Q59" s="17"/>
      <c r="R59" s="17"/>
      <c r="S59" s="17"/>
      <c r="T59" s="31">
        <f>SUM(Q59:S59)</f>
        <v>0</v>
      </c>
      <c r="X59" s="31">
        <f>SUM(U59:W59)</f>
        <v>0</v>
      </c>
      <c r="AB59" s="31">
        <f>SUM(Y59:AA59)</f>
        <v>0</v>
      </c>
      <c r="AC59">
        <v>24</v>
      </c>
      <c r="AD59">
        <v>23</v>
      </c>
      <c r="AE59">
        <v>23</v>
      </c>
      <c r="AF59" s="31">
        <f>SUM(AC59:AE59)</f>
        <v>70</v>
      </c>
      <c r="AG59" s="5">
        <f>SUM((H59+L59+P59+T59+X59+AB59+AF59))</f>
        <v>70</v>
      </c>
      <c r="AH59" s="82">
        <f>SUM(AG5-AG59)</f>
        <v>911</v>
      </c>
      <c r="AI59" s="86">
        <f t="shared" si="1"/>
        <v>1</v>
      </c>
    </row>
    <row r="60" spans="1:35" ht="12.75">
      <c r="A60" s="75">
        <v>37</v>
      </c>
      <c r="B60" s="72" t="s">
        <v>145</v>
      </c>
      <c r="C60" s="72" t="s">
        <v>146</v>
      </c>
      <c r="D60" s="50" t="s">
        <v>91</v>
      </c>
      <c r="E60" s="71">
        <v>12</v>
      </c>
      <c r="F60" s="71">
        <v>11</v>
      </c>
      <c r="G60" s="71">
        <v>16</v>
      </c>
      <c r="H60" s="73">
        <f>SUM(E60:G60)</f>
        <v>39</v>
      </c>
      <c r="L60" s="31">
        <f>SUM(I60:K60)</f>
        <v>0</v>
      </c>
      <c r="P60" s="31">
        <f>SUM(M60:O60)</f>
        <v>0</v>
      </c>
      <c r="T60" s="31">
        <f>SUM(Q60:S60)</f>
        <v>0</v>
      </c>
      <c r="X60" s="31">
        <f>SUM(U60:W60)</f>
        <v>0</v>
      </c>
      <c r="AB60" s="31">
        <v>27</v>
      </c>
      <c r="AF60" s="31">
        <f>SUM(AC60:AE60)</f>
        <v>0</v>
      </c>
      <c r="AG60" s="5">
        <f>SUM((H60+L60+P60+T60+X60+AB60+AF60))</f>
        <v>66</v>
      </c>
      <c r="AH60" s="82">
        <f>SUM(AG5-AG60)</f>
        <v>915</v>
      </c>
      <c r="AI60" s="86">
        <f t="shared" si="1"/>
        <v>4</v>
      </c>
    </row>
    <row r="61" spans="1:35" ht="12.75">
      <c r="A61" s="63">
        <v>64</v>
      </c>
      <c r="B61" s="17" t="s">
        <v>170</v>
      </c>
      <c r="C61" s="17" t="s">
        <v>171</v>
      </c>
      <c r="D61" s="52" t="s">
        <v>93</v>
      </c>
      <c r="H61" s="31">
        <f>SUM(E61:G61)</f>
        <v>0</v>
      </c>
      <c r="L61" s="31">
        <f>SUM(I61:K61)</f>
        <v>0</v>
      </c>
      <c r="P61" s="31">
        <f>SUM(M61:O61)</f>
        <v>0</v>
      </c>
      <c r="Q61">
        <v>19</v>
      </c>
      <c r="R61">
        <v>21</v>
      </c>
      <c r="S61">
        <v>20</v>
      </c>
      <c r="T61" s="31">
        <f>SUM(Q61:S61)</f>
        <v>60</v>
      </c>
      <c r="X61" s="31">
        <f>SUM(U61:W61)</f>
        <v>0</v>
      </c>
      <c r="AB61" s="31">
        <f>SUM(Y61:AA61)</f>
        <v>0</v>
      </c>
      <c r="AF61" s="31">
        <f>SUM(AC61:AE61)</f>
        <v>0</v>
      </c>
      <c r="AG61" s="5">
        <f>SUM((H61+L61+P61+T61+X61+AB61+AF61))</f>
        <v>60</v>
      </c>
      <c r="AH61" s="82">
        <f>SUM(AG5-AG61)</f>
        <v>921</v>
      </c>
      <c r="AI61" s="86"/>
    </row>
    <row r="62" spans="1:35" ht="12.75">
      <c r="A62" s="63">
        <v>96</v>
      </c>
      <c r="B62" t="s">
        <v>159</v>
      </c>
      <c r="C62" t="s">
        <v>160</v>
      </c>
      <c r="D62" s="53" t="s">
        <v>94</v>
      </c>
      <c r="H62" s="31">
        <f>SUM(E62:G62)</f>
        <v>0</v>
      </c>
      <c r="J62" s="17"/>
      <c r="L62" s="31">
        <f>SUM(I62:K62)</f>
        <v>0</v>
      </c>
      <c r="M62">
        <v>20</v>
      </c>
      <c r="N62">
        <v>19</v>
      </c>
      <c r="O62">
        <v>19</v>
      </c>
      <c r="P62" s="31">
        <f>SUM(M62:O62)</f>
        <v>58</v>
      </c>
      <c r="T62" s="31">
        <f>SUM(Q62:S62)</f>
        <v>0</v>
      </c>
      <c r="X62" s="31">
        <f>SUM(U62:W62)</f>
        <v>0</v>
      </c>
      <c r="AB62" s="31">
        <f>SUM(Y62:AA62)</f>
        <v>0</v>
      </c>
      <c r="AF62" s="31">
        <f>SUM(AC62:AE62)</f>
        <v>0</v>
      </c>
      <c r="AG62" s="5">
        <f>SUM((H62+L62+P62+T62+X62+AB62+AF62))</f>
        <v>58</v>
      </c>
      <c r="AH62" s="82">
        <f>SUM(AG5-AG62)</f>
        <v>923</v>
      </c>
      <c r="AI62" s="86"/>
    </row>
    <row r="63" spans="1:35" ht="12.75">
      <c r="A63" s="63">
        <v>57</v>
      </c>
      <c r="B63" s="17" t="s">
        <v>193</v>
      </c>
      <c r="C63" s="17" t="s">
        <v>194</v>
      </c>
      <c r="D63" s="51" t="s">
        <v>92</v>
      </c>
      <c r="H63" s="31"/>
      <c r="L63" s="31"/>
      <c r="P63" s="31"/>
      <c r="R63" s="17"/>
      <c r="S63" s="17"/>
      <c r="T63" s="31"/>
      <c r="V63" s="70"/>
      <c r="W63" s="70"/>
      <c r="X63" s="31"/>
      <c r="Y63">
        <v>21</v>
      </c>
      <c r="Z63">
        <v>14</v>
      </c>
      <c r="AA63">
        <v>21</v>
      </c>
      <c r="AB63" s="31">
        <f>SUM(Y63:AA63)</f>
        <v>56</v>
      </c>
      <c r="AF63" s="31">
        <f>SUM(AC63:AE63)</f>
        <v>0</v>
      </c>
      <c r="AG63" s="5">
        <f>SUM((H63+L63+P63+T63+X63+AB63+AF63))</f>
        <v>56</v>
      </c>
      <c r="AH63" s="82">
        <f>SUM(AG5-AG63)</f>
        <v>925</v>
      </c>
      <c r="AI63" s="86"/>
    </row>
    <row r="64" spans="1:35" ht="12.75">
      <c r="A64" s="63">
        <v>50</v>
      </c>
      <c r="B64" s="17" t="s">
        <v>193</v>
      </c>
      <c r="C64" s="17" t="s">
        <v>193</v>
      </c>
      <c r="D64" s="51" t="s">
        <v>92</v>
      </c>
      <c r="H64" s="31"/>
      <c r="L64" s="31"/>
      <c r="P64" s="31"/>
      <c r="R64" s="17"/>
      <c r="S64" s="17"/>
      <c r="T64" s="31"/>
      <c r="V64" s="70"/>
      <c r="W64" s="70"/>
      <c r="X64" s="31"/>
      <c r="Y64">
        <v>19</v>
      </c>
      <c r="Z64">
        <v>15</v>
      </c>
      <c r="AA64">
        <v>17</v>
      </c>
      <c r="AB64" s="31">
        <f>SUM(Y64:AA64)</f>
        <v>51</v>
      </c>
      <c r="AF64" s="31">
        <f>SUM(AC64:AE64)</f>
        <v>0</v>
      </c>
      <c r="AG64" s="5">
        <f>SUM((H64+L64+P64+T64+X64+AB64+AF64))</f>
        <v>51</v>
      </c>
      <c r="AH64" s="82">
        <f>SUM(AG5-AG64)</f>
        <v>930</v>
      </c>
      <c r="AI64" s="86"/>
    </row>
    <row r="65" spans="1:35" ht="12.75">
      <c r="A65" s="63">
        <v>33</v>
      </c>
      <c r="B65" s="17" t="s">
        <v>165</v>
      </c>
      <c r="C65" s="17" t="s">
        <v>195</v>
      </c>
      <c r="D65" s="50" t="s">
        <v>91</v>
      </c>
      <c r="H65" s="31">
        <f>SUM(E65:G65)</f>
        <v>0</v>
      </c>
      <c r="L65" s="31">
        <f>SUM(I65:K65)</f>
        <v>0</v>
      </c>
      <c r="P65" s="31">
        <f>SUM(M65:O65)</f>
        <v>0</v>
      </c>
      <c r="Q65">
        <v>23</v>
      </c>
      <c r="R65" s="17">
        <v>0</v>
      </c>
      <c r="S65" s="17">
        <v>0</v>
      </c>
      <c r="T65" s="31">
        <f>SUM(Q65:S65)</f>
        <v>23</v>
      </c>
      <c r="U65">
        <v>22</v>
      </c>
      <c r="V65" s="70" t="s">
        <v>151</v>
      </c>
      <c r="W65" s="70" t="s">
        <v>151</v>
      </c>
      <c r="X65" s="31">
        <f>SUM(U65:W65)</f>
        <v>22</v>
      </c>
      <c r="AB65" s="31">
        <f>SUM(Y65:AA65)</f>
        <v>0</v>
      </c>
      <c r="AF65" s="31">
        <f>SUM(AC65:AE65)</f>
        <v>0</v>
      </c>
      <c r="AG65" s="5">
        <f>SUM((H65+L65+P65+T65+X65+AB65+AF65))</f>
        <v>45</v>
      </c>
      <c r="AH65" s="82">
        <f>SUM(AG5-AG65)</f>
        <v>936</v>
      </c>
      <c r="AI65" s="86"/>
    </row>
    <row r="66" spans="1:35" ht="12.75">
      <c r="A66" s="94">
        <v>99</v>
      </c>
      <c r="B66" s="17" t="s">
        <v>189</v>
      </c>
      <c r="C66" s="17" t="s">
        <v>190</v>
      </c>
      <c r="D66" s="53" t="s">
        <v>94</v>
      </c>
      <c r="H66" s="31">
        <f>SUM(E66:G66)</f>
        <v>0</v>
      </c>
      <c r="L66" s="31">
        <f>SUM(I66:K66)</f>
        <v>0</v>
      </c>
      <c r="P66" s="31">
        <f>SUM(M66:O66)</f>
        <v>0</v>
      </c>
      <c r="T66" s="31">
        <f>SUM(Q66:S66)</f>
        <v>0</v>
      </c>
      <c r="X66" s="31">
        <f>SUM(U66:W66)</f>
        <v>0</v>
      </c>
      <c r="Y66">
        <v>14</v>
      </c>
      <c r="Z66">
        <v>16</v>
      </c>
      <c r="AA66">
        <v>15</v>
      </c>
      <c r="AB66" s="31">
        <f>SUM(Y66:AA66)</f>
        <v>45</v>
      </c>
      <c r="AF66" s="31">
        <f>SUM(AC66:AE66)</f>
        <v>0</v>
      </c>
      <c r="AG66" s="5">
        <f>SUM((H66+L66+P66+T66+X66+AB66+AF66))</f>
        <v>45</v>
      </c>
      <c r="AH66" s="82">
        <f>SUM(AG5-AG66)</f>
        <v>936</v>
      </c>
      <c r="AI66" s="86"/>
    </row>
    <row r="67" spans="1:35" ht="12.75">
      <c r="A67" s="63">
        <v>56</v>
      </c>
      <c r="B67" s="17" t="s">
        <v>200</v>
      </c>
      <c r="C67" s="17" t="s">
        <v>192</v>
      </c>
      <c r="D67" s="51" t="s">
        <v>92</v>
      </c>
      <c r="H67" s="31"/>
      <c r="L67" s="31"/>
      <c r="P67" s="31"/>
      <c r="R67" s="17"/>
      <c r="S67" s="17"/>
      <c r="T67" s="31"/>
      <c r="V67" s="70"/>
      <c r="W67" s="70"/>
      <c r="X67" s="31"/>
      <c r="Y67">
        <v>22</v>
      </c>
      <c r="Z67">
        <v>22</v>
      </c>
      <c r="AA67" s="17" t="s">
        <v>151</v>
      </c>
      <c r="AB67" s="31">
        <f>SUM(Y67:AA67)</f>
        <v>44</v>
      </c>
      <c r="AF67" s="31">
        <f>SUM(AC67:AE67)</f>
        <v>0</v>
      </c>
      <c r="AG67" s="5">
        <f>SUM((H67+L67+P67+T67+X67+AB67+AF67))</f>
        <v>44</v>
      </c>
      <c r="AH67" s="82">
        <f>SUM(AG5-AG67)</f>
        <v>937</v>
      </c>
      <c r="AI67" s="86"/>
    </row>
    <row r="68" spans="1:35" ht="12.75">
      <c r="A68" s="63">
        <v>30</v>
      </c>
      <c r="B68" s="17" t="s">
        <v>119</v>
      </c>
      <c r="C68" s="17" t="s">
        <v>120</v>
      </c>
      <c r="D68" s="50" t="s">
        <v>91</v>
      </c>
      <c r="E68">
        <v>16</v>
      </c>
      <c r="F68">
        <v>12</v>
      </c>
      <c r="G68" t="s">
        <v>151</v>
      </c>
      <c r="H68" s="31">
        <f>SUM(E68:G68)</f>
        <v>28</v>
      </c>
      <c r="L68" s="31">
        <f>SUM(I68:K68)</f>
        <v>0</v>
      </c>
      <c r="P68" s="31">
        <f>SUM(M68:O68)</f>
        <v>0</v>
      </c>
      <c r="Q68" s="17" t="s">
        <v>157</v>
      </c>
      <c r="R68" s="17" t="s">
        <v>157</v>
      </c>
      <c r="S68" s="17" t="s">
        <v>157</v>
      </c>
      <c r="T68" s="31">
        <f>SUM(Q68:S68)</f>
        <v>0</v>
      </c>
      <c r="X68" s="31">
        <f>SUM(U68:W68)</f>
        <v>0</v>
      </c>
      <c r="AB68" s="31">
        <f>SUM(Y68:AA68)</f>
        <v>0</v>
      </c>
      <c r="AF68" s="31">
        <f>SUM(AC68:AE68)</f>
        <v>0</v>
      </c>
      <c r="AG68" s="5">
        <f>SUM((H68+L68+P68+T68+X68+AB68+AF68))</f>
        <v>28</v>
      </c>
      <c r="AH68" s="82">
        <f>SUM(AG5-AG68)</f>
        <v>953</v>
      </c>
      <c r="AI68" s="86"/>
    </row>
    <row r="69" spans="1:35" ht="12.75">
      <c r="A69" s="63">
        <v>52</v>
      </c>
      <c r="B69" t="s">
        <v>132</v>
      </c>
      <c r="C69" t="s">
        <v>133</v>
      </c>
      <c r="D69" s="51" t="s">
        <v>92</v>
      </c>
      <c r="E69">
        <v>6</v>
      </c>
      <c r="F69">
        <v>5</v>
      </c>
      <c r="G69">
        <v>10</v>
      </c>
      <c r="H69" s="31">
        <f>SUM(E69:G69)</f>
        <v>21</v>
      </c>
      <c r="L69" s="31">
        <f>SUM(I69:K69)</f>
        <v>0</v>
      </c>
      <c r="P69" s="31">
        <f>SUM(M69:O69)</f>
        <v>0</v>
      </c>
      <c r="R69" s="17"/>
      <c r="S69" s="17"/>
      <c r="T69" s="31">
        <f>SUM(Q69:S69)</f>
        <v>0</v>
      </c>
      <c r="V69" s="70"/>
      <c r="W69" s="70"/>
      <c r="X69" s="31">
        <f>SUM(U69:W69)</f>
        <v>0</v>
      </c>
      <c r="AB69" s="31">
        <f>SUM(Y69:AA69)</f>
        <v>0</v>
      </c>
      <c r="AF69" s="31">
        <f>SUM(AC69:AE69)</f>
        <v>0</v>
      </c>
      <c r="AG69" s="5">
        <f>SUM((H69+L69+P69+T69+X69+AB69+AF69))</f>
        <v>21</v>
      </c>
      <c r="AH69" s="82">
        <f>SUM(AG5-AG69)</f>
        <v>960</v>
      </c>
      <c r="AI69" s="86"/>
    </row>
    <row r="70" spans="1:36" ht="12.75">
      <c r="A70" s="29" t="s">
        <v>32</v>
      </c>
      <c r="B70" t="s">
        <v>39</v>
      </c>
      <c r="D70" s="30"/>
      <c r="E70" s="30"/>
      <c r="F70" s="30"/>
      <c r="G70" s="30"/>
      <c r="H70" s="37" t="s">
        <v>63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16"/>
    </row>
    <row r="71" spans="1:29" ht="15">
      <c r="A71" s="28"/>
      <c r="B71" s="10" t="s">
        <v>38</v>
      </c>
      <c r="C71" s="10"/>
      <c r="D71" s="30"/>
      <c r="E71" s="13"/>
      <c r="F71" s="13"/>
      <c r="G71" s="3"/>
      <c r="H71" s="8"/>
      <c r="I71" s="39" t="s">
        <v>62</v>
      </c>
      <c r="K71" s="1"/>
      <c r="L71" s="2"/>
      <c r="O71" s="3"/>
      <c r="P71" s="3"/>
      <c r="Q71" s="101" t="s">
        <v>58</v>
      </c>
      <c r="R71" s="96"/>
      <c r="S71" s="96"/>
      <c r="T71" s="96"/>
      <c r="U71" s="96"/>
      <c r="V71" s="96"/>
      <c r="AA71" s="60"/>
      <c r="AB71" t="s">
        <v>29</v>
      </c>
      <c r="AC71" t="s">
        <v>60</v>
      </c>
    </row>
    <row r="72" spans="1:29" ht="12.75">
      <c r="A72" s="25"/>
      <c r="B72" s="38" t="s">
        <v>36</v>
      </c>
      <c r="D72" t="s">
        <v>34</v>
      </c>
      <c r="E72" s="19">
        <v>1</v>
      </c>
      <c r="F72" s="20">
        <v>2</v>
      </c>
      <c r="G72" s="26">
        <v>3</v>
      </c>
      <c r="H72" s="27">
        <v>4</v>
      </c>
      <c r="I72" t="s">
        <v>35</v>
      </c>
      <c r="K72" s="21">
        <v>1</v>
      </c>
      <c r="L72" s="22">
        <v>2</v>
      </c>
      <c r="M72" s="23">
        <v>3</v>
      </c>
      <c r="N72" s="24">
        <v>4</v>
      </c>
      <c r="Q72" s="34"/>
      <c r="R72" s="34"/>
      <c r="AA72" s="61"/>
      <c r="AB72" t="s">
        <v>30</v>
      </c>
      <c r="AC72" t="s">
        <v>60</v>
      </c>
    </row>
    <row r="73" spans="1:29" ht="12.75">
      <c r="A73" s="34" t="s">
        <v>45</v>
      </c>
      <c r="B73" t="s">
        <v>46</v>
      </c>
      <c r="H73" s="78" t="s">
        <v>45</v>
      </c>
      <c r="I73" t="s">
        <v>185</v>
      </c>
      <c r="AA73" s="57"/>
      <c r="AB73" t="s">
        <v>31</v>
      </c>
      <c r="AC73" t="s">
        <v>60</v>
      </c>
    </row>
    <row r="74" spans="1:9" ht="13.5" thickBot="1">
      <c r="A74" s="34"/>
      <c r="H74" s="79" t="s">
        <v>45</v>
      </c>
      <c r="I74" t="s">
        <v>186</v>
      </c>
    </row>
    <row r="75" spans="1:27" ht="12.75">
      <c r="A75" s="34"/>
      <c r="AA75" t="s">
        <v>61</v>
      </c>
    </row>
    <row r="76" ht="12.75">
      <c r="A76" s="34"/>
    </row>
    <row r="77" spans="1:8" ht="25.5">
      <c r="A77" s="44" t="s">
        <v>44</v>
      </c>
      <c r="B77" s="41"/>
      <c r="C77" s="41"/>
      <c r="D77" s="41"/>
      <c r="E77" s="41"/>
      <c r="F77" s="41"/>
      <c r="G77" s="9"/>
      <c r="H77" s="9"/>
    </row>
    <row r="78" ht="12.75">
      <c r="A78" t="s">
        <v>11</v>
      </c>
    </row>
    <row r="79" spans="5:31" ht="12.75">
      <c r="E79" s="97" t="s">
        <v>42</v>
      </c>
      <c r="F79" s="97"/>
      <c r="G79" s="97"/>
      <c r="H79" s="36"/>
      <c r="I79" s="95" t="s">
        <v>149</v>
      </c>
      <c r="J79" s="96"/>
      <c r="K79" s="96"/>
      <c r="L79" s="35"/>
      <c r="M79" s="97" t="s">
        <v>59</v>
      </c>
      <c r="N79" s="97"/>
      <c r="O79" s="97"/>
      <c r="P79" s="35"/>
      <c r="Q79" s="97" t="s">
        <v>101</v>
      </c>
      <c r="R79" s="97"/>
      <c r="S79" s="97"/>
      <c r="T79" s="35"/>
      <c r="U79" s="97" t="s">
        <v>56</v>
      </c>
      <c r="V79" s="97"/>
      <c r="W79" s="97"/>
      <c r="X79" s="35"/>
      <c r="Y79" s="97" t="s">
        <v>48</v>
      </c>
      <c r="Z79" s="97"/>
      <c r="AA79" s="97"/>
      <c r="AB79" s="35"/>
      <c r="AC79" s="97" t="s">
        <v>58</v>
      </c>
      <c r="AD79" s="97"/>
      <c r="AE79" s="97"/>
    </row>
    <row r="80" spans="1:35" ht="12.75">
      <c r="A80" s="12">
        <v>1</v>
      </c>
      <c r="B80" s="11" t="s">
        <v>16</v>
      </c>
      <c r="C80" s="11" t="s">
        <v>17</v>
      </c>
      <c r="G80" s="5">
        <v>6</v>
      </c>
      <c r="H80" s="4">
        <v>310</v>
      </c>
      <c r="K80" s="5">
        <v>6</v>
      </c>
      <c r="L80" s="4">
        <v>443</v>
      </c>
      <c r="M80" s="55"/>
      <c r="O80" s="5">
        <v>6</v>
      </c>
      <c r="P80" s="4">
        <v>282</v>
      </c>
      <c r="S80" s="5">
        <v>6</v>
      </c>
      <c r="T80" s="4">
        <v>492</v>
      </c>
      <c r="W80" s="5">
        <v>6</v>
      </c>
      <c r="X80" s="4">
        <v>438</v>
      </c>
      <c r="AA80" s="5">
        <v>6</v>
      </c>
      <c r="AB80" s="4">
        <v>362</v>
      </c>
      <c r="AE80" s="5">
        <v>9</v>
      </c>
      <c r="AF80" s="4">
        <v>480</v>
      </c>
      <c r="AG80" s="5">
        <f>SUM(H80+L80+P80+T80+X80+AB80+AF80)</f>
        <v>2807</v>
      </c>
      <c r="AH80" s="5"/>
      <c r="AI80" s="5"/>
    </row>
    <row r="81" spans="1:35" ht="12.75">
      <c r="A81" s="11">
        <v>2</v>
      </c>
      <c r="B81" s="11" t="s">
        <v>12</v>
      </c>
      <c r="C81" s="11" t="s">
        <v>13</v>
      </c>
      <c r="G81" s="5">
        <v>3</v>
      </c>
      <c r="H81" s="4">
        <v>248</v>
      </c>
      <c r="K81" s="5">
        <v>3</v>
      </c>
      <c r="L81" s="4">
        <v>367</v>
      </c>
      <c r="O81" s="5">
        <v>3</v>
      </c>
      <c r="P81" s="4">
        <v>363</v>
      </c>
      <c r="S81" s="5">
        <v>2</v>
      </c>
      <c r="T81" s="4">
        <v>168</v>
      </c>
      <c r="W81" s="5">
        <v>7</v>
      </c>
      <c r="X81" s="4">
        <v>414</v>
      </c>
      <c r="AA81" s="5">
        <v>6</v>
      </c>
      <c r="AB81" s="4">
        <v>458</v>
      </c>
      <c r="AE81" s="5">
        <v>5</v>
      </c>
      <c r="AF81" s="4">
        <v>271</v>
      </c>
      <c r="AG81" s="5">
        <f>SUM(H81+L81+P81+T81+X81+AB81+AF81)</f>
        <v>2289</v>
      </c>
      <c r="AH81" s="5"/>
      <c r="AI81" s="5"/>
    </row>
    <row r="82" spans="1:37" ht="12.75">
      <c r="A82" s="11">
        <v>3</v>
      </c>
      <c r="B82" s="56" t="s">
        <v>21</v>
      </c>
      <c r="C82" s="11" t="s">
        <v>22</v>
      </c>
      <c r="G82" s="5">
        <v>7</v>
      </c>
      <c r="H82" s="4">
        <v>477</v>
      </c>
      <c r="K82" s="5">
        <v>2</v>
      </c>
      <c r="L82" s="4">
        <v>196</v>
      </c>
      <c r="O82" s="5">
        <v>4</v>
      </c>
      <c r="P82" s="4">
        <v>340</v>
      </c>
      <c r="S82" s="5">
        <v>2</v>
      </c>
      <c r="T82" s="4">
        <v>153</v>
      </c>
      <c r="W82" s="5">
        <v>3</v>
      </c>
      <c r="X82" s="4">
        <v>208</v>
      </c>
      <c r="AA82" s="5">
        <v>2</v>
      </c>
      <c r="AB82" s="4">
        <v>191</v>
      </c>
      <c r="AE82" s="5">
        <v>2</v>
      </c>
      <c r="AF82" s="4">
        <v>170</v>
      </c>
      <c r="AG82" s="5">
        <f>SUM(H82+L82+P82+T82+X82+AB82+AF82)</f>
        <v>1735</v>
      </c>
      <c r="AH82" s="5"/>
      <c r="AI82" s="5"/>
      <c r="AJ82" s="30"/>
      <c r="AK82" s="30"/>
    </row>
    <row r="83" spans="1:37" ht="12.75">
      <c r="A83" s="11">
        <v>4</v>
      </c>
      <c r="B83" s="11" t="s">
        <v>24</v>
      </c>
      <c r="C83" s="11" t="s">
        <v>25</v>
      </c>
      <c r="G83" s="32">
        <v>3</v>
      </c>
      <c r="H83" s="4">
        <v>147</v>
      </c>
      <c r="K83" s="32">
        <v>2</v>
      </c>
      <c r="L83" s="4">
        <v>154</v>
      </c>
      <c r="O83" s="32">
        <v>2</v>
      </c>
      <c r="P83" s="4">
        <v>195</v>
      </c>
      <c r="S83" s="32">
        <v>2</v>
      </c>
      <c r="T83" s="4">
        <v>129</v>
      </c>
      <c r="W83" s="32">
        <v>3</v>
      </c>
      <c r="X83" s="4">
        <v>212</v>
      </c>
      <c r="AA83" s="32">
        <v>7</v>
      </c>
      <c r="AB83" s="4">
        <v>257</v>
      </c>
      <c r="AE83" s="32">
        <v>4</v>
      </c>
      <c r="AF83" s="4">
        <v>135</v>
      </c>
      <c r="AG83" s="5">
        <f>SUM(H83+L83+P83+T83+X83+AB83+AF83)</f>
        <v>1229</v>
      </c>
      <c r="AH83" s="5"/>
      <c r="AI83" s="5"/>
      <c r="AJ83" s="30"/>
      <c r="AK83" s="30"/>
    </row>
    <row r="84" spans="1:37" ht="12.75">
      <c r="A84" s="11">
        <v>5</v>
      </c>
      <c r="B84" s="5" t="s">
        <v>102</v>
      </c>
      <c r="C84" s="11" t="s">
        <v>23</v>
      </c>
      <c r="G84" s="32">
        <v>3</v>
      </c>
      <c r="H84" s="4">
        <v>225</v>
      </c>
      <c r="I84" s="3"/>
      <c r="K84" s="32">
        <v>4</v>
      </c>
      <c r="L84" s="4">
        <v>317</v>
      </c>
      <c r="O84" s="32">
        <v>3</v>
      </c>
      <c r="P84" s="4">
        <v>305</v>
      </c>
      <c r="S84" s="32">
        <v>2</v>
      </c>
      <c r="T84" s="4">
        <v>145</v>
      </c>
      <c r="W84" s="32">
        <v>1</v>
      </c>
      <c r="X84" s="4">
        <v>90</v>
      </c>
      <c r="AA84" s="32">
        <v>1</v>
      </c>
      <c r="AB84" s="4">
        <v>91</v>
      </c>
      <c r="AE84" s="32">
        <v>1</v>
      </c>
      <c r="AF84" s="4">
        <v>31</v>
      </c>
      <c r="AG84" s="5">
        <f>SUM(H84+L84+P84+T84+X84+AB84+AF84)</f>
        <v>1204</v>
      </c>
      <c r="AH84" s="5"/>
      <c r="AI84" s="5"/>
      <c r="AJ84" s="30"/>
      <c r="AK84" s="30"/>
    </row>
    <row r="85" spans="1:37" ht="12.75">
      <c r="A85" s="5">
        <v>6</v>
      </c>
      <c r="B85" s="11" t="s">
        <v>26</v>
      </c>
      <c r="C85" s="11" t="s">
        <v>37</v>
      </c>
      <c r="G85" s="32">
        <v>4</v>
      </c>
      <c r="H85" s="4">
        <v>232</v>
      </c>
      <c r="K85" s="32">
        <v>4</v>
      </c>
      <c r="L85" s="4">
        <v>198</v>
      </c>
      <c r="O85" s="32">
        <v>6</v>
      </c>
      <c r="P85" s="4">
        <v>385</v>
      </c>
      <c r="S85" s="32">
        <v>0</v>
      </c>
      <c r="T85" s="4"/>
      <c r="W85" s="32">
        <v>0</v>
      </c>
      <c r="X85" s="4"/>
      <c r="AA85" s="32">
        <v>3</v>
      </c>
      <c r="AB85" s="4">
        <v>190</v>
      </c>
      <c r="AE85" s="32">
        <v>2</v>
      </c>
      <c r="AF85" s="4">
        <v>126</v>
      </c>
      <c r="AG85" s="5">
        <f>SUM(H85+L85+P85+T85+X85+AB85+AF85)</f>
        <v>1131</v>
      </c>
      <c r="AH85" s="5"/>
      <c r="AI85" s="5"/>
      <c r="AJ85" s="30"/>
      <c r="AK85" s="30"/>
    </row>
    <row r="86" spans="1:37" ht="12.75">
      <c r="A86" s="11">
        <v>7</v>
      </c>
      <c r="B86" s="11" t="s">
        <v>20</v>
      </c>
      <c r="C86" s="5" t="s">
        <v>150</v>
      </c>
      <c r="G86" s="5">
        <v>6</v>
      </c>
      <c r="H86" s="4">
        <v>180</v>
      </c>
      <c r="K86" s="5">
        <v>1</v>
      </c>
      <c r="L86" s="4">
        <v>65</v>
      </c>
      <c r="O86" s="5">
        <v>1</v>
      </c>
      <c r="P86" s="4">
        <v>63</v>
      </c>
      <c r="S86" s="5">
        <v>4</v>
      </c>
      <c r="T86" s="4">
        <v>173</v>
      </c>
      <c r="W86" s="5">
        <v>2</v>
      </c>
      <c r="X86" s="4">
        <v>138</v>
      </c>
      <c r="AA86" s="5">
        <v>4</v>
      </c>
      <c r="AB86" s="4">
        <v>260</v>
      </c>
      <c r="AE86" s="5">
        <v>2</v>
      </c>
      <c r="AF86" s="4">
        <v>160</v>
      </c>
      <c r="AG86" s="5">
        <f>SUM(H86+L86+P86+T86+X86+AB86+AF86)</f>
        <v>1039</v>
      </c>
      <c r="AH86" s="5"/>
      <c r="AI86" s="5"/>
      <c r="AJ86" s="30"/>
      <c r="AK86" s="30"/>
    </row>
    <row r="87" spans="1:37" ht="12.75">
      <c r="A87" s="11">
        <v>8</v>
      </c>
      <c r="B87" s="11" t="s">
        <v>14</v>
      </c>
      <c r="C87" s="11" t="s">
        <v>15</v>
      </c>
      <c r="E87" s="3"/>
      <c r="F87" s="3"/>
      <c r="G87" s="32">
        <v>4</v>
      </c>
      <c r="H87" s="4">
        <v>206</v>
      </c>
      <c r="K87" s="32">
        <v>1</v>
      </c>
      <c r="L87" s="4">
        <v>72</v>
      </c>
      <c r="O87" s="32">
        <v>1</v>
      </c>
      <c r="P87" s="4">
        <v>88</v>
      </c>
      <c r="S87" s="32">
        <v>2</v>
      </c>
      <c r="T87" s="4">
        <v>82</v>
      </c>
      <c r="W87" s="32">
        <v>1</v>
      </c>
      <c r="X87" s="4">
        <v>70</v>
      </c>
      <c r="AA87" s="32">
        <v>1</v>
      </c>
      <c r="AB87" s="4">
        <v>73</v>
      </c>
      <c r="AE87" s="32">
        <v>1</v>
      </c>
      <c r="AF87" s="4">
        <v>82</v>
      </c>
      <c r="AG87" s="5">
        <f>SUM(H87+L87+P87+T87+X87+AB87+AF87)</f>
        <v>673</v>
      </c>
      <c r="AH87" s="5"/>
      <c r="AI87" s="5"/>
      <c r="AJ87" s="30"/>
      <c r="AK87" s="30"/>
    </row>
    <row r="88" spans="1:35" ht="12.75">
      <c r="A88" s="11">
        <v>9</v>
      </c>
      <c r="B88" s="11" t="s">
        <v>18</v>
      </c>
      <c r="C88" s="11" t="s">
        <v>19</v>
      </c>
      <c r="G88" s="5">
        <v>1</v>
      </c>
      <c r="H88" s="4">
        <v>26</v>
      </c>
      <c r="K88" s="5">
        <v>2</v>
      </c>
      <c r="L88" s="4">
        <v>112</v>
      </c>
      <c r="O88" s="5">
        <v>1</v>
      </c>
      <c r="P88" s="4">
        <v>49</v>
      </c>
      <c r="S88" s="5">
        <v>7</v>
      </c>
      <c r="T88" s="4">
        <v>373</v>
      </c>
      <c r="W88" s="5">
        <v>0</v>
      </c>
      <c r="X88" s="4"/>
      <c r="AA88" s="5"/>
      <c r="AB88" s="4"/>
      <c r="AE88" s="5"/>
      <c r="AF88" s="4"/>
      <c r="AG88" s="5">
        <f>SUM(H88+L88+P88+T88+X88+AB88+AF88)</f>
        <v>560</v>
      </c>
      <c r="AH88" s="5"/>
      <c r="AI88" s="5"/>
    </row>
    <row r="89" spans="1:35" ht="12.75">
      <c r="A89" s="11">
        <v>10</v>
      </c>
      <c r="B89" s="11" t="s">
        <v>27</v>
      </c>
      <c r="C89" s="11" t="s">
        <v>41</v>
      </c>
      <c r="G89" s="5"/>
      <c r="H89" s="4"/>
      <c r="K89" s="5"/>
      <c r="L89" s="4"/>
      <c r="O89" s="5"/>
      <c r="P89" s="4"/>
      <c r="S89" s="5"/>
      <c r="T89" s="4"/>
      <c r="W89" s="5"/>
      <c r="X89" s="4"/>
      <c r="AA89" s="5"/>
      <c r="AB89" s="4"/>
      <c r="AE89" s="5"/>
      <c r="AF89" s="4"/>
      <c r="AG89" s="5">
        <f>SUM(H89:AF89)</f>
        <v>0</v>
      </c>
      <c r="AH89" s="5"/>
      <c r="AI89" s="5"/>
    </row>
    <row r="90" spans="3:35" ht="12.75">
      <c r="C90" t="s">
        <v>28</v>
      </c>
      <c r="G90" s="5">
        <f>SUM(G80:G89)</f>
        <v>37</v>
      </c>
      <c r="H90" s="5"/>
      <c r="I90" s="5"/>
      <c r="K90" s="5">
        <f>SUM(K80:K89)</f>
        <v>25</v>
      </c>
      <c r="O90" s="5">
        <f>SUM(O80:O89)</f>
        <v>27</v>
      </c>
      <c r="S90" s="5">
        <f>SUM(S80:S89)</f>
        <v>27</v>
      </c>
      <c r="W90" s="5">
        <f>SUM(W80:W89)</f>
        <v>23</v>
      </c>
      <c r="AA90" s="5">
        <f>SUM(AA80:AA89)</f>
        <v>30</v>
      </c>
      <c r="AE90" s="5">
        <f>SUM(AE80:AE89)</f>
        <v>26</v>
      </c>
      <c r="AG90" s="5">
        <f>SUM(G90:AF90)</f>
        <v>195</v>
      </c>
      <c r="AH90" s="5"/>
      <c r="AI90" s="5"/>
    </row>
    <row r="91" spans="1:4" ht="12.75">
      <c r="A91" s="5">
        <v>1</v>
      </c>
      <c r="B91" s="5" t="s">
        <v>203</v>
      </c>
      <c r="C91" s="5" t="s">
        <v>204</v>
      </c>
      <c r="D91" s="33">
        <f>AG90/7</f>
        <v>27.857142857142858</v>
      </c>
    </row>
    <row r="92" spans="1:4" ht="12.75">
      <c r="A92" s="5"/>
      <c r="B92" s="5"/>
      <c r="C92" s="11"/>
      <c r="D92" s="33"/>
    </row>
    <row r="93" spans="1:10" ht="16.5" customHeight="1">
      <c r="A93" s="40" t="s">
        <v>64</v>
      </c>
      <c r="B93" s="41"/>
      <c r="C93" s="41"/>
      <c r="D93" s="41"/>
      <c r="E93" s="41"/>
      <c r="F93" s="41"/>
      <c r="G93" s="41"/>
      <c r="H93" s="41"/>
      <c r="I93" s="41"/>
      <c r="J93" t="s">
        <v>40</v>
      </c>
    </row>
    <row r="94" spans="1:9" ht="12.75" customHeight="1">
      <c r="A94" s="43" t="s">
        <v>206</v>
      </c>
      <c r="B94" s="43"/>
      <c r="C94" s="42"/>
      <c r="D94" s="41"/>
      <c r="E94" s="41"/>
      <c r="F94" s="41"/>
      <c r="G94" s="41"/>
      <c r="H94" s="41"/>
      <c r="I94" s="41"/>
    </row>
    <row r="95" spans="1:9" s="15" customFormat="1" ht="50.25">
      <c r="A95" s="1" t="s">
        <v>1</v>
      </c>
      <c r="B95" s="2" t="s">
        <v>2</v>
      </c>
      <c r="C95" s="17" t="s">
        <v>49</v>
      </c>
      <c r="D95" t="s">
        <v>3</v>
      </c>
      <c r="E95" s="3" t="s">
        <v>4</v>
      </c>
      <c r="F95" s="3" t="s">
        <v>5</v>
      </c>
      <c r="G95" s="3" t="s">
        <v>6</v>
      </c>
      <c r="H95" s="90" t="s">
        <v>8</v>
      </c>
      <c r="I95" s="18" t="s">
        <v>33</v>
      </c>
    </row>
    <row r="96" spans="1:9" ht="12.75">
      <c r="A96">
        <v>42</v>
      </c>
      <c r="B96" t="s">
        <v>72</v>
      </c>
      <c r="C96" t="s">
        <v>73</v>
      </c>
      <c r="D96" s="45" t="s">
        <v>69</v>
      </c>
      <c r="E96" s="60">
        <v>60</v>
      </c>
      <c r="F96" s="60">
        <v>60</v>
      </c>
      <c r="G96" s="61">
        <v>54</v>
      </c>
      <c r="H96" s="65">
        <v>174</v>
      </c>
      <c r="I96" s="81">
        <v>1</v>
      </c>
    </row>
    <row r="97" spans="1:9" ht="12.75">
      <c r="A97">
        <v>43</v>
      </c>
      <c r="B97" t="s">
        <v>74</v>
      </c>
      <c r="C97" t="s">
        <v>75</v>
      </c>
      <c r="D97" s="45" t="s">
        <v>69</v>
      </c>
      <c r="E97" s="61">
        <v>54</v>
      </c>
      <c r="F97" s="61">
        <v>54</v>
      </c>
      <c r="G97" s="60">
        <v>60</v>
      </c>
      <c r="H97" s="66">
        <v>168</v>
      </c>
      <c r="I97" s="81">
        <v>2</v>
      </c>
    </row>
    <row r="98" spans="1:9" ht="12.75">
      <c r="A98">
        <v>41</v>
      </c>
      <c r="B98" t="s">
        <v>70</v>
      </c>
      <c r="C98" t="s">
        <v>71</v>
      </c>
      <c r="D98" s="45" t="s">
        <v>69</v>
      </c>
      <c r="E98" s="58">
        <v>41</v>
      </c>
      <c r="F98" s="58">
        <v>47</v>
      </c>
      <c r="G98" s="58">
        <v>47</v>
      </c>
      <c r="H98" s="76">
        <v>135</v>
      </c>
      <c r="I98" s="81">
        <v>3</v>
      </c>
    </row>
    <row r="99" spans="1:9" ht="12.75">
      <c r="A99">
        <v>2</v>
      </c>
      <c r="B99" t="s">
        <v>65</v>
      </c>
      <c r="C99" t="s">
        <v>66</v>
      </c>
      <c r="D99" s="47" t="s">
        <v>88</v>
      </c>
      <c r="E99" s="57">
        <v>50</v>
      </c>
      <c r="F99" s="58">
        <v>39</v>
      </c>
      <c r="G99" s="58">
        <v>45</v>
      </c>
      <c r="H99" s="59">
        <f aca="true" t="shared" si="2" ref="H99:H132">SUM(E99:G99)</f>
        <v>134</v>
      </c>
      <c r="I99" s="81">
        <v>4</v>
      </c>
    </row>
    <row r="100" spans="1:9" ht="12.75">
      <c r="A100">
        <v>12</v>
      </c>
      <c r="B100" s="17" t="s">
        <v>140</v>
      </c>
      <c r="C100" s="17" t="s">
        <v>141</v>
      </c>
      <c r="D100" s="48" t="s">
        <v>89</v>
      </c>
      <c r="E100" s="58">
        <v>43</v>
      </c>
      <c r="F100" s="58">
        <v>45</v>
      </c>
      <c r="G100" s="58">
        <v>39</v>
      </c>
      <c r="H100" s="59">
        <f t="shared" si="2"/>
        <v>127</v>
      </c>
      <c r="I100" s="81">
        <v>5</v>
      </c>
    </row>
    <row r="101" spans="1:9" ht="12.75">
      <c r="A101">
        <v>78</v>
      </c>
      <c r="B101" s="17" t="s">
        <v>84</v>
      </c>
      <c r="C101" s="17" t="s">
        <v>86</v>
      </c>
      <c r="D101" s="46" t="s">
        <v>87</v>
      </c>
      <c r="E101" s="58">
        <v>29</v>
      </c>
      <c r="F101" s="58">
        <v>43</v>
      </c>
      <c r="G101" s="58">
        <v>41</v>
      </c>
      <c r="H101" s="59">
        <f t="shared" si="2"/>
        <v>113</v>
      </c>
      <c r="I101" s="81">
        <v>6</v>
      </c>
    </row>
    <row r="102" spans="1:9" ht="12.75">
      <c r="A102">
        <v>45</v>
      </c>
      <c r="B102" s="17" t="s">
        <v>147</v>
      </c>
      <c r="C102" s="17" t="s">
        <v>148</v>
      </c>
      <c r="D102" s="45" t="s">
        <v>69</v>
      </c>
      <c r="E102">
        <v>25</v>
      </c>
      <c r="F102">
        <v>35</v>
      </c>
      <c r="G102">
        <v>43</v>
      </c>
      <c r="H102" s="31">
        <f t="shared" si="2"/>
        <v>103</v>
      </c>
      <c r="I102" s="81">
        <v>7</v>
      </c>
    </row>
    <row r="103" spans="1:9" ht="12.75">
      <c r="A103">
        <v>31</v>
      </c>
      <c r="B103" s="17" t="s">
        <v>121</v>
      </c>
      <c r="C103" s="17" t="s">
        <v>122</v>
      </c>
      <c r="D103" s="50" t="s">
        <v>91</v>
      </c>
      <c r="E103">
        <v>35</v>
      </c>
      <c r="F103">
        <v>27</v>
      </c>
      <c r="G103">
        <v>37</v>
      </c>
      <c r="H103" s="31">
        <f t="shared" si="2"/>
        <v>99</v>
      </c>
      <c r="I103" s="81">
        <v>8</v>
      </c>
    </row>
    <row r="104" spans="1:9" ht="12.75">
      <c r="A104">
        <v>6</v>
      </c>
      <c r="B104" s="17" t="s">
        <v>99</v>
      </c>
      <c r="C104" s="17" t="s">
        <v>100</v>
      </c>
      <c r="D104" s="47" t="s">
        <v>88</v>
      </c>
      <c r="E104" s="58">
        <v>45</v>
      </c>
      <c r="F104" s="58">
        <v>22</v>
      </c>
      <c r="G104" s="58">
        <v>31</v>
      </c>
      <c r="H104" s="59">
        <f t="shared" si="2"/>
        <v>98</v>
      </c>
      <c r="I104" s="81">
        <v>9</v>
      </c>
    </row>
    <row r="105" spans="1:9" ht="12.75">
      <c r="A105">
        <v>44</v>
      </c>
      <c r="B105" t="s">
        <v>76</v>
      </c>
      <c r="C105" t="s">
        <v>77</v>
      </c>
      <c r="D105" s="45" t="s">
        <v>69</v>
      </c>
      <c r="E105">
        <v>27</v>
      </c>
      <c r="F105">
        <v>37</v>
      </c>
      <c r="G105">
        <v>33</v>
      </c>
      <c r="H105" s="59">
        <f t="shared" si="2"/>
        <v>97</v>
      </c>
      <c r="I105" s="81">
        <v>10</v>
      </c>
    </row>
    <row r="106" spans="1:9" ht="12.75">
      <c r="A106">
        <v>91</v>
      </c>
      <c r="B106" s="17" t="s">
        <v>109</v>
      </c>
      <c r="C106" s="17" t="s">
        <v>110</v>
      </c>
      <c r="D106" s="53" t="s">
        <v>94</v>
      </c>
      <c r="E106" s="58">
        <v>14</v>
      </c>
      <c r="F106" s="58">
        <v>33</v>
      </c>
      <c r="G106" s="57">
        <v>50</v>
      </c>
      <c r="H106" s="59">
        <f t="shared" si="2"/>
        <v>97</v>
      </c>
      <c r="I106" s="81">
        <v>11</v>
      </c>
    </row>
    <row r="107" spans="1:9" ht="12.75">
      <c r="A107">
        <v>21</v>
      </c>
      <c r="B107" s="17" t="s">
        <v>113</v>
      </c>
      <c r="C107" s="17" t="s">
        <v>114</v>
      </c>
      <c r="D107" s="49" t="s">
        <v>90</v>
      </c>
      <c r="E107">
        <v>37</v>
      </c>
      <c r="F107">
        <v>20</v>
      </c>
      <c r="G107">
        <v>35</v>
      </c>
      <c r="H107" s="31">
        <f t="shared" si="2"/>
        <v>92</v>
      </c>
      <c r="I107" s="81">
        <v>12</v>
      </c>
    </row>
    <row r="108" spans="1:9" ht="12.75">
      <c r="A108">
        <v>15</v>
      </c>
      <c r="B108" t="s">
        <v>106</v>
      </c>
      <c r="C108" t="s">
        <v>105</v>
      </c>
      <c r="D108" s="48" t="s">
        <v>89</v>
      </c>
      <c r="E108" s="58">
        <v>24</v>
      </c>
      <c r="F108" s="57">
        <v>50</v>
      </c>
      <c r="G108" s="58">
        <v>14</v>
      </c>
      <c r="H108" s="59">
        <f t="shared" si="2"/>
        <v>88</v>
      </c>
      <c r="I108" s="81">
        <v>13</v>
      </c>
    </row>
    <row r="109" spans="1:9" ht="12.75">
      <c r="A109">
        <v>48</v>
      </c>
      <c r="B109" t="s">
        <v>80</v>
      </c>
      <c r="C109" t="s">
        <v>81</v>
      </c>
      <c r="D109" s="45" t="s">
        <v>69</v>
      </c>
      <c r="E109">
        <v>47</v>
      </c>
      <c r="F109">
        <v>41</v>
      </c>
      <c r="G109">
        <v>0</v>
      </c>
      <c r="H109" s="31">
        <f t="shared" si="2"/>
        <v>88</v>
      </c>
      <c r="I109" s="81">
        <v>14</v>
      </c>
    </row>
    <row r="110" spans="1:9" ht="12.75">
      <c r="A110">
        <v>51</v>
      </c>
      <c r="B110" t="s">
        <v>130</v>
      </c>
      <c r="C110" t="s">
        <v>131</v>
      </c>
      <c r="D110" s="51" t="s">
        <v>92</v>
      </c>
      <c r="E110" s="58">
        <v>33</v>
      </c>
      <c r="F110" s="58">
        <v>29</v>
      </c>
      <c r="G110" s="58">
        <v>23</v>
      </c>
      <c r="H110" s="59">
        <f t="shared" si="2"/>
        <v>85</v>
      </c>
      <c r="I110" s="81">
        <v>15</v>
      </c>
    </row>
    <row r="111" spans="1:9" ht="12.75">
      <c r="A111">
        <v>7</v>
      </c>
      <c r="B111" s="17" t="s">
        <v>97</v>
      </c>
      <c r="C111" s="17" t="s">
        <v>139</v>
      </c>
      <c r="D111" s="47" t="s">
        <v>88</v>
      </c>
      <c r="E111" s="58">
        <v>31</v>
      </c>
      <c r="F111" s="58">
        <v>23</v>
      </c>
      <c r="G111" s="58">
        <v>24</v>
      </c>
      <c r="H111" s="59">
        <f t="shared" si="2"/>
        <v>78</v>
      </c>
      <c r="I111" s="81">
        <v>16</v>
      </c>
    </row>
    <row r="112" spans="1:9" ht="12.75">
      <c r="A112">
        <v>3</v>
      </c>
      <c r="B112" t="s">
        <v>137</v>
      </c>
      <c r="C112" t="s">
        <v>138</v>
      </c>
      <c r="D112" s="47" t="s">
        <v>88</v>
      </c>
      <c r="E112" s="58">
        <v>23</v>
      </c>
      <c r="F112" s="58">
        <v>24</v>
      </c>
      <c r="G112" s="58">
        <v>26</v>
      </c>
      <c r="H112" s="59">
        <f t="shared" si="2"/>
        <v>73</v>
      </c>
      <c r="I112" s="81">
        <v>17</v>
      </c>
    </row>
    <row r="113" spans="1:9" ht="12.75">
      <c r="A113">
        <v>22</v>
      </c>
      <c r="B113" s="17" t="s">
        <v>142</v>
      </c>
      <c r="C113" s="17" t="s">
        <v>143</v>
      </c>
      <c r="D113" s="49" t="s">
        <v>90</v>
      </c>
      <c r="E113">
        <v>21</v>
      </c>
      <c r="F113">
        <v>25</v>
      </c>
      <c r="G113">
        <v>25</v>
      </c>
      <c r="H113" s="31">
        <f t="shared" si="2"/>
        <v>71</v>
      </c>
      <c r="I113" s="81">
        <v>18</v>
      </c>
    </row>
    <row r="114" spans="1:9" ht="12.75">
      <c r="A114">
        <v>92</v>
      </c>
      <c r="B114" s="17" t="s">
        <v>129</v>
      </c>
      <c r="C114" s="17" t="s">
        <v>118</v>
      </c>
      <c r="D114" s="53" t="s">
        <v>94</v>
      </c>
      <c r="E114">
        <v>26</v>
      </c>
      <c r="F114">
        <v>21</v>
      </c>
      <c r="G114">
        <v>22</v>
      </c>
      <c r="H114" s="31">
        <f t="shared" si="2"/>
        <v>69</v>
      </c>
      <c r="I114" s="81">
        <v>19</v>
      </c>
    </row>
    <row r="115" spans="1:9" ht="12.75">
      <c r="A115">
        <v>93</v>
      </c>
      <c r="B115" s="17" t="s">
        <v>111</v>
      </c>
      <c r="C115" s="17" t="s">
        <v>112</v>
      </c>
      <c r="D115" s="53" t="s">
        <v>94</v>
      </c>
      <c r="E115">
        <v>39</v>
      </c>
      <c r="F115">
        <v>19</v>
      </c>
      <c r="G115">
        <v>8</v>
      </c>
      <c r="H115" s="31">
        <f t="shared" si="2"/>
        <v>66</v>
      </c>
      <c r="I115" s="81">
        <v>20</v>
      </c>
    </row>
    <row r="116" spans="1:9" ht="12.75">
      <c r="A116">
        <v>4</v>
      </c>
      <c r="B116" t="s">
        <v>67</v>
      </c>
      <c r="C116" t="s">
        <v>68</v>
      </c>
      <c r="D116" s="47" t="s">
        <v>88</v>
      </c>
      <c r="E116" s="58">
        <v>22</v>
      </c>
      <c r="F116" s="58">
        <v>31</v>
      </c>
      <c r="G116" s="58">
        <v>7</v>
      </c>
      <c r="H116" s="59">
        <f t="shared" si="2"/>
        <v>60</v>
      </c>
      <c r="I116" s="81">
        <v>21</v>
      </c>
    </row>
    <row r="117" spans="1:9" ht="12.75">
      <c r="A117">
        <v>70</v>
      </c>
      <c r="B117" s="17" t="s">
        <v>82</v>
      </c>
      <c r="C117" s="17" t="s">
        <v>83</v>
      </c>
      <c r="D117" s="46" t="s">
        <v>87</v>
      </c>
      <c r="E117">
        <v>20</v>
      </c>
      <c r="F117">
        <v>10</v>
      </c>
      <c r="G117">
        <v>29</v>
      </c>
      <c r="H117" s="59">
        <f t="shared" si="2"/>
        <v>59</v>
      </c>
      <c r="I117" s="81">
        <v>22</v>
      </c>
    </row>
    <row r="118" spans="1:9" ht="12.75">
      <c r="A118">
        <v>46</v>
      </c>
      <c r="B118" t="s">
        <v>78</v>
      </c>
      <c r="C118" t="s">
        <v>79</v>
      </c>
      <c r="D118" s="45" t="s">
        <v>69</v>
      </c>
      <c r="E118" t="s">
        <v>151</v>
      </c>
      <c r="F118">
        <v>26</v>
      </c>
      <c r="G118">
        <v>27</v>
      </c>
      <c r="H118" s="59">
        <f t="shared" si="2"/>
        <v>53</v>
      </c>
      <c r="I118" s="81">
        <v>23</v>
      </c>
    </row>
    <row r="119" spans="1:9" ht="12.75">
      <c r="A119">
        <v>74</v>
      </c>
      <c r="B119" s="17" t="s">
        <v>84</v>
      </c>
      <c r="C119" s="17" t="s">
        <v>85</v>
      </c>
      <c r="D119" s="46" t="s">
        <v>87</v>
      </c>
      <c r="E119">
        <v>18</v>
      </c>
      <c r="F119">
        <v>15</v>
      </c>
      <c r="G119">
        <v>20</v>
      </c>
      <c r="H119" s="31">
        <f t="shared" si="2"/>
        <v>53</v>
      </c>
      <c r="I119" s="81">
        <v>24</v>
      </c>
    </row>
    <row r="120" spans="1:9" ht="12.75">
      <c r="A120">
        <v>5</v>
      </c>
      <c r="B120" s="17" t="s">
        <v>97</v>
      </c>
      <c r="C120" s="17" t="s">
        <v>98</v>
      </c>
      <c r="D120" s="47" t="s">
        <v>88</v>
      </c>
      <c r="E120" s="58">
        <v>17</v>
      </c>
      <c r="F120" s="58">
        <v>16</v>
      </c>
      <c r="G120" s="58">
        <v>11</v>
      </c>
      <c r="H120" s="59">
        <f t="shared" si="2"/>
        <v>44</v>
      </c>
      <c r="I120" s="81">
        <v>25</v>
      </c>
    </row>
    <row r="121" spans="1:9" ht="12.75">
      <c r="A121">
        <v>24</v>
      </c>
      <c r="B121" s="17" t="s">
        <v>115</v>
      </c>
      <c r="C121" s="17" t="s">
        <v>116</v>
      </c>
      <c r="D121" s="49" t="s">
        <v>90</v>
      </c>
      <c r="E121">
        <v>9</v>
      </c>
      <c r="F121">
        <v>13</v>
      </c>
      <c r="G121">
        <v>21</v>
      </c>
      <c r="H121" s="31">
        <f t="shared" si="2"/>
        <v>43</v>
      </c>
      <c r="I121" s="81">
        <v>26</v>
      </c>
    </row>
    <row r="122" spans="1:9" ht="12.75">
      <c r="A122">
        <v>32</v>
      </c>
      <c r="B122" s="17" t="s">
        <v>123</v>
      </c>
      <c r="C122" s="17" t="s">
        <v>124</v>
      </c>
      <c r="D122" s="50" t="s">
        <v>91</v>
      </c>
      <c r="E122">
        <v>19</v>
      </c>
      <c r="F122">
        <v>4</v>
      </c>
      <c r="G122">
        <v>19</v>
      </c>
      <c r="H122" s="31">
        <f t="shared" si="2"/>
        <v>42</v>
      </c>
      <c r="I122" s="81">
        <v>27</v>
      </c>
    </row>
    <row r="123" spans="1:9" ht="12.75">
      <c r="A123">
        <v>53</v>
      </c>
      <c r="B123" t="s">
        <v>134</v>
      </c>
      <c r="C123" t="s">
        <v>135</v>
      </c>
      <c r="D123" s="51" t="s">
        <v>92</v>
      </c>
      <c r="E123">
        <v>5</v>
      </c>
      <c r="F123">
        <v>18</v>
      </c>
      <c r="G123">
        <v>18</v>
      </c>
      <c r="H123" s="31">
        <f t="shared" si="2"/>
        <v>41</v>
      </c>
      <c r="I123" s="81">
        <v>28</v>
      </c>
    </row>
    <row r="124" spans="1:9" ht="12.75">
      <c r="A124" s="87">
        <v>90</v>
      </c>
      <c r="B124" s="87" t="s">
        <v>107</v>
      </c>
      <c r="C124" s="87" t="s">
        <v>108</v>
      </c>
      <c r="D124" s="53" t="s">
        <v>94</v>
      </c>
      <c r="E124" s="71">
        <v>15</v>
      </c>
      <c r="F124" s="71">
        <v>8</v>
      </c>
      <c r="G124" s="71">
        <v>17</v>
      </c>
      <c r="H124" s="73">
        <f t="shared" si="2"/>
        <v>40</v>
      </c>
      <c r="I124" s="81">
        <v>29</v>
      </c>
    </row>
    <row r="125" spans="1:9" ht="12.75">
      <c r="A125" s="87">
        <v>37</v>
      </c>
      <c r="B125" s="87" t="s">
        <v>145</v>
      </c>
      <c r="C125" s="87" t="s">
        <v>146</v>
      </c>
      <c r="D125" s="50" t="s">
        <v>91</v>
      </c>
      <c r="E125" s="71">
        <v>12</v>
      </c>
      <c r="F125" s="71">
        <v>11</v>
      </c>
      <c r="G125" s="71">
        <v>16</v>
      </c>
      <c r="H125" s="73">
        <f t="shared" si="2"/>
        <v>39</v>
      </c>
      <c r="I125" s="81">
        <v>30</v>
      </c>
    </row>
    <row r="126" spans="1:9" ht="12.75">
      <c r="A126">
        <v>35</v>
      </c>
      <c r="B126" t="s">
        <v>127</v>
      </c>
      <c r="C126" t="s">
        <v>128</v>
      </c>
      <c r="D126" s="50" t="s">
        <v>91</v>
      </c>
      <c r="E126">
        <v>13</v>
      </c>
      <c r="F126">
        <v>9</v>
      </c>
      <c r="G126">
        <v>13</v>
      </c>
      <c r="H126" s="31">
        <f t="shared" si="2"/>
        <v>35</v>
      </c>
      <c r="I126" s="81">
        <v>31</v>
      </c>
    </row>
    <row r="127" spans="1:9" ht="12.75">
      <c r="A127">
        <v>11</v>
      </c>
      <c r="B127" t="s">
        <v>103</v>
      </c>
      <c r="C127" t="s">
        <v>104</v>
      </c>
      <c r="D127" s="48" t="s">
        <v>89</v>
      </c>
      <c r="E127" s="58">
        <v>7</v>
      </c>
      <c r="F127" s="58">
        <v>17</v>
      </c>
      <c r="G127" s="58">
        <v>9</v>
      </c>
      <c r="H127" s="59">
        <f t="shared" si="2"/>
        <v>33</v>
      </c>
      <c r="I127" s="81">
        <v>32</v>
      </c>
    </row>
    <row r="128" spans="1:9" ht="12.75">
      <c r="A128">
        <v>34</v>
      </c>
      <c r="B128" s="17" t="s">
        <v>125</v>
      </c>
      <c r="C128" s="17" t="s">
        <v>126</v>
      </c>
      <c r="D128" s="50" t="s">
        <v>91</v>
      </c>
      <c r="E128">
        <v>10</v>
      </c>
      <c r="F128">
        <v>7</v>
      </c>
      <c r="G128">
        <v>15</v>
      </c>
      <c r="H128" s="31">
        <f t="shared" si="2"/>
        <v>32</v>
      </c>
      <c r="I128" s="81">
        <v>33</v>
      </c>
    </row>
    <row r="129" spans="1:9" ht="12.75">
      <c r="A129">
        <v>25</v>
      </c>
      <c r="B129" s="17" t="s">
        <v>144</v>
      </c>
      <c r="C129" s="17" t="s">
        <v>117</v>
      </c>
      <c r="D129" s="49" t="s">
        <v>90</v>
      </c>
      <c r="E129">
        <v>11</v>
      </c>
      <c r="F129">
        <v>14</v>
      </c>
      <c r="G129">
        <v>6</v>
      </c>
      <c r="H129" s="31">
        <f t="shared" si="2"/>
        <v>31</v>
      </c>
      <c r="I129" s="81">
        <v>34</v>
      </c>
    </row>
    <row r="130" spans="1:9" ht="12.75">
      <c r="A130">
        <v>30</v>
      </c>
      <c r="B130" s="17" t="s">
        <v>119</v>
      </c>
      <c r="C130" s="17" t="s">
        <v>120</v>
      </c>
      <c r="D130" s="50" t="s">
        <v>91</v>
      </c>
      <c r="E130">
        <v>16</v>
      </c>
      <c r="F130">
        <v>12</v>
      </c>
      <c r="G130" t="s">
        <v>151</v>
      </c>
      <c r="H130" s="31">
        <f t="shared" si="2"/>
        <v>28</v>
      </c>
      <c r="I130" s="81">
        <v>35</v>
      </c>
    </row>
    <row r="131" spans="1:9" ht="12.75">
      <c r="A131">
        <v>62</v>
      </c>
      <c r="B131" t="s">
        <v>95</v>
      </c>
      <c r="C131" t="s">
        <v>96</v>
      </c>
      <c r="D131" s="52" t="s">
        <v>93</v>
      </c>
      <c r="E131">
        <v>8</v>
      </c>
      <c r="F131">
        <v>6</v>
      </c>
      <c r="G131">
        <v>12</v>
      </c>
      <c r="H131" s="31">
        <f t="shared" si="2"/>
        <v>26</v>
      </c>
      <c r="I131" s="81">
        <v>36</v>
      </c>
    </row>
    <row r="132" spans="1:9" ht="12.75">
      <c r="A132">
        <v>52</v>
      </c>
      <c r="B132" t="s">
        <v>132</v>
      </c>
      <c r="C132" t="s">
        <v>133</v>
      </c>
      <c r="D132" s="51" t="s">
        <v>92</v>
      </c>
      <c r="E132">
        <v>6</v>
      </c>
      <c r="F132">
        <v>5</v>
      </c>
      <c r="G132">
        <v>10</v>
      </c>
      <c r="H132" s="31">
        <f t="shared" si="2"/>
        <v>21</v>
      </c>
      <c r="I132" s="81">
        <v>37</v>
      </c>
    </row>
    <row r="133" spans="1:4" ht="12.75">
      <c r="A133" s="5"/>
      <c r="B133" s="5"/>
      <c r="C133" s="11"/>
      <c r="D133" s="33"/>
    </row>
    <row r="134" spans="1:10" ht="16.5" customHeight="1">
      <c r="A134" s="40" t="s">
        <v>64</v>
      </c>
      <c r="B134" s="41"/>
      <c r="C134" s="41"/>
      <c r="D134" s="41"/>
      <c r="E134" s="41"/>
      <c r="F134" s="41"/>
      <c r="G134" s="41"/>
      <c r="H134" s="41"/>
      <c r="I134" s="41"/>
      <c r="J134" t="s">
        <v>40</v>
      </c>
    </row>
    <row r="135" spans="1:9" ht="12.75" customHeight="1">
      <c r="A135" s="43" t="s">
        <v>207</v>
      </c>
      <c r="B135" s="43"/>
      <c r="C135" s="42"/>
      <c r="D135" s="41"/>
      <c r="E135" s="41"/>
      <c r="F135" s="41"/>
      <c r="G135" s="41"/>
      <c r="H135" s="41"/>
      <c r="I135" s="41"/>
    </row>
    <row r="136" spans="1:9" s="15" customFormat="1" ht="50.25">
      <c r="A136" s="1" t="s">
        <v>1</v>
      </c>
      <c r="B136" s="2" t="s">
        <v>2</v>
      </c>
      <c r="C136" s="17" t="s">
        <v>49</v>
      </c>
      <c r="D136" t="s">
        <v>3</v>
      </c>
      <c r="E136" s="3" t="s">
        <v>4</v>
      </c>
      <c r="F136" s="3" t="s">
        <v>5</v>
      </c>
      <c r="G136" s="3" t="s">
        <v>6</v>
      </c>
      <c r="H136" s="90" t="s">
        <v>8</v>
      </c>
      <c r="I136" s="18" t="s">
        <v>33</v>
      </c>
    </row>
    <row r="137" spans="1:9" ht="12.75">
      <c r="A137">
        <v>2</v>
      </c>
      <c r="B137" t="s">
        <v>65</v>
      </c>
      <c r="C137" t="s">
        <v>66</v>
      </c>
      <c r="D137" s="47" t="s">
        <v>88</v>
      </c>
      <c r="E137" s="58">
        <v>47</v>
      </c>
      <c r="F137" s="58">
        <v>47</v>
      </c>
      <c r="G137" s="60">
        <v>60</v>
      </c>
      <c r="H137" s="65">
        <v>154</v>
      </c>
      <c r="I137" s="81">
        <v>1</v>
      </c>
    </row>
    <row r="138" spans="1:9" ht="12.75">
      <c r="A138">
        <v>78</v>
      </c>
      <c r="B138" s="17" t="s">
        <v>84</v>
      </c>
      <c r="C138" s="17" t="s">
        <v>86</v>
      </c>
      <c r="D138" s="46" t="s">
        <v>87</v>
      </c>
      <c r="E138" s="60">
        <v>60</v>
      </c>
      <c r="F138" s="57">
        <v>50</v>
      </c>
      <c r="G138" s="58">
        <v>41</v>
      </c>
      <c r="H138" s="66">
        <v>151</v>
      </c>
      <c r="I138" s="81">
        <v>2</v>
      </c>
    </row>
    <row r="139" spans="1:9" ht="12.75">
      <c r="A139">
        <v>3</v>
      </c>
      <c r="B139" t="s">
        <v>137</v>
      </c>
      <c r="C139" t="s">
        <v>138</v>
      </c>
      <c r="D139" s="47" t="s">
        <v>88</v>
      </c>
      <c r="E139" s="58">
        <v>39</v>
      </c>
      <c r="F139" s="60">
        <v>60</v>
      </c>
      <c r="G139" s="57">
        <v>50</v>
      </c>
      <c r="H139" s="76">
        <v>149</v>
      </c>
      <c r="I139" s="81">
        <v>3</v>
      </c>
    </row>
    <row r="140" spans="1:9" ht="12.75">
      <c r="A140">
        <v>12</v>
      </c>
      <c r="B140" s="17" t="s">
        <v>140</v>
      </c>
      <c r="C140" s="17" t="s">
        <v>141</v>
      </c>
      <c r="D140" s="48" t="s">
        <v>89</v>
      </c>
      <c r="E140" s="61">
        <v>54</v>
      </c>
      <c r="F140" s="58">
        <v>45</v>
      </c>
      <c r="G140" s="58">
        <v>45</v>
      </c>
      <c r="H140" s="59">
        <f aca="true" t="shared" si="3" ref="H140:H161">SUM(E140:G140)</f>
        <v>144</v>
      </c>
      <c r="I140" s="81">
        <v>4</v>
      </c>
    </row>
    <row r="141" spans="1:9" ht="12.75">
      <c r="A141">
        <v>4</v>
      </c>
      <c r="B141" t="s">
        <v>67</v>
      </c>
      <c r="C141" t="s">
        <v>68</v>
      </c>
      <c r="D141" s="47" t="s">
        <v>88</v>
      </c>
      <c r="E141" s="58">
        <v>45</v>
      </c>
      <c r="F141" s="58">
        <v>41</v>
      </c>
      <c r="G141" s="61">
        <v>54</v>
      </c>
      <c r="H141" s="31">
        <f t="shared" si="3"/>
        <v>140</v>
      </c>
      <c r="I141" s="81">
        <v>5</v>
      </c>
    </row>
    <row r="142" spans="1:9" ht="12.75">
      <c r="A142">
        <v>5</v>
      </c>
      <c r="B142" s="17" t="s">
        <v>97</v>
      </c>
      <c r="C142" s="17" t="s">
        <v>98</v>
      </c>
      <c r="D142" s="47" t="s">
        <v>88</v>
      </c>
      <c r="E142" s="58">
        <v>35</v>
      </c>
      <c r="F142" s="61">
        <v>54</v>
      </c>
      <c r="G142" s="58">
        <v>43</v>
      </c>
      <c r="H142" s="31">
        <f t="shared" si="3"/>
        <v>132</v>
      </c>
      <c r="I142" s="81">
        <v>6</v>
      </c>
    </row>
    <row r="143" spans="1:9" ht="12.75">
      <c r="A143">
        <v>6</v>
      </c>
      <c r="B143" s="17" t="s">
        <v>99</v>
      </c>
      <c r="C143" s="17" t="s">
        <v>100</v>
      </c>
      <c r="D143" s="47" t="s">
        <v>88</v>
      </c>
      <c r="E143" s="58">
        <v>43</v>
      </c>
      <c r="F143" s="58">
        <v>35</v>
      </c>
      <c r="G143" s="58">
        <v>47</v>
      </c>
      <c r="H143" s="31">
        <f t="shared" si="3"/>
        <v>125</v>
      </c>
      <c r="I143" s="81">
        <v>7</v>
      </c>
    </row>
    <row r="144" spans="1:9" ht="12.75">
      <c r="A144">
        <v>41</v>
      </c>
      <c r="B144" t="s">
        <v>70</v>
      </c>
      <c r="C144" t="s">
        <v>71</v>
      </c>
      <c r="D144" s="45" t="s">
        <v>69</v>
      </c>
      <c r="E144" s="58">
        <v>41</v>
      </c>
      <c r="F144" s="58">
        <v>39</v>
      </c>
      <c r="G144" s="58">
        <v>39</v>
      </c>
      <c r="H144" s="59">
        <f t="shared" si="3"/>
        <v>119</v>
      </c>
      <c r="I144" s="81">
        <v>8</v>
      </c>
    </row>
    <row r="145" spans="1:9" ht="12.75">
      <c r="A145">
        <v>11</v>
      </c>
      <c r="B145" t="s">
        <v>103</v>
      </c>
      <c r="C145" t="s">
        <v>104</v>
      </c>
      <c r="D145" s="48" t="s">
        <v>89</v>
      </c>
      <c r="E145" s="57">
        <v>50</v>
      </c>
      <c r="F145" s="58">
        <v>27</v>
      </c>
      <c r="G145" s="58">
        <v>37</v>
      </c>
      <c r="H145" s="31">
        <f t="shared" si="3"/>
        <v>114</v>
      </c>
      <c r="I145" s="81">
        <v>9</v>
      </c>
    </row>
    <row r="146" spans="1:9" ht="12.75">
      <c r="A146">
        <v>15</v>
      </c>
      <c r="B146" t="s">
        <v>106</v>
      </c>
      <c r="C146" t="s">
        <v>105</v>
      </c>
      <c r="D146" s="48" t="s">
        <v>89</v>
      </c>
      <c r="E146" s="58">
        <v>37</v>
      </c>
      <c r="F146" s="58">
        <v>37</v>
      </c>
      <c r="G146" s="58">
        <v>35</v>
      </c>
      <c r="H146" s="31">
        <f t="shared" si="3"/>
        <v>109</v>
      </c>
      <c r="I146" s="81">
        <v>10</v>
      </c>
    </row>
    <row r="147" spans="1:9" ht="12.75">
      <c r="A147">
        <v>51</v>
      </c>
      <c r="B147" t="s">
        <v>130</v>
      </c>
      <c r="C147" t="s">
        <v>131</v>
      </c>
      <c r="D147" s="51" t="s">
        <v>92</v>
      </c>
      <c r="E147" s="58">
        <v>29</v>
      </c>
      <c r="F147" s="58">
        <v>33</v>
      </c>
      <c r="G147" s="58">
        <v>33</v>
      </c>
      <c r="H147" s="59">
        <f t="shared" si="3"/>
        <v>95</v>
      </c>
      <c r="I147" s="81">
        <v>11</v>
      </c>
    </row>
    <row r="148" spans="1:9" ht="12.75">
      <c r="A148">
        <v>7</v>
      </c>
      <c r="B148" s="17" t="s">
        <v>97</v>
      </c>
      <c r="C148" s="17" t="s">
        <v>139</v>
      </c>
      <c r="D148" s="47" t="s">
        <v>88</v>
      </c>
      <c r="E148" s="58">
        <v>26</v>
      </c>
      <c r="F148" s="58">
        <v>43</v>
      </c>
      <c r="G148" s="58">
        <v>24</v>
      </c>
      <c r="H148" s="31">
        <f t="shared" si="3"/>
        <v>93</v>
      </c>
      <c r="I148" s="81">
        <v>12</v>
      </c>
    </row>
    <row r="149" spans="1:9" ht="12.75">
      <c r="A149">
        <v>76</v>
      </c>
      <c r="B149" t="s">
        <v>152</v>
      </c>
      <c r="C149" t="s">
        <v>153</v>
      </c>
      <c r="D149" s="46" t="s">
        <v>87</v>
      </c>
      <c r="E149">
        <v>24</v>
      </c>
      <c r="F149">
        <v>29</v>
      </c>
      <c r="G149">
        <v>31</v>
      </c>
      <c r="H149" s="31">
        <f t="shared" si="3"/>
        <v>84</v>
      </c>
      <c r="I149" s="81">
        <v>13</v>
      </c>
    </row>
    <row r="150" spans="1:9" ht="12.75">
      <c r="A150">
        <v>70</v>
      </c>
      <c r="B150" s="17" t="s">
        <v>82</v>
      </c>
      <c r="C150" s="17" t="s">
        <v>83</v>
      </c>
      <c r="D150" s="46" t="s">
        <v>87</v>
      </c>
      <c r="E150">
        <v>31</v>
      </c>
      <c r="F150">
        <v>31</v>
      </c>
      <c r="G150">
        <v>20</v>
      </c>
      <c r="H150" s="31">
        <f t="shared" si="3"/>
        <v>82</v>
      </c>
      <c r="I150" s="81">
        <v>14</v>
      </c>
    </row>
    <row r="151" spans="1:9" ht="12.75">
      <c r="A151">
        <v>74</v>
      </c>
      <c r="B151" s="17" t="s">
        <v>84</v>
      </c>
      <c r="C151" s="17" t="s">
        <v>85</v>
      </c>
      <c r="D151" s="46" t="s">
        <v>87</v>
      </c>
      <c r="E151">
        <v>33</v>
      </c>
      <c r="F151">
        <v>19</v>
      </c>
      <c r="G151">
        <v>29</v>
      </c>
      <c r="H151" s="31">
        <f t="shared" si="3"/>
        <v>81</v>
      </c>
      <c r="I151" s="81">
        <v>15</v>
      </c>
    </row>
    <row r="152" spans="1:9" ht="12.75">
      <c r="A152">
        <v>91</v>
      </c>
      <c r="B152" s="17" t="s">
        <v>109</v>
      </c>
      <c r="C152" s="17" t="s">
        <v>110</v>
      </c>
      <c r="D152" s="53" t="s">
        <v>94</v>
      </c>
      <c r="E152" s="58">
        <v>27</v>
      </c>
      <c r="F152" s="58">
        <v>26</v>
      </c>
      <c r="G152" s="58">
        <v>26</v>
      </c>
      <c r="H152" s="59">
        <f t="shared" si="3"/>
        <v>79</v>
      </c>
      <c r="I152" s="81">
        <v>16</v>
      </c>
    </row>
    <row r="153" spans="1:9" ht="12.75">
      <c r="A153">
        <v>46</v>
      </c>
      <c r="B153" t="s">
        <v>78</v>
      </c>
      <c r="C153" t="s">
        <v>79</v>
      </c>
      <c r="D153" s="45" t="s">
        <v>69</v>
      </c>
      <c r="E153">
        <v>25</v>
      </c>
      <c r="F153">
        <v>25</v>
      </c>
      <c r="G153">
        <v>27</v>
      </c>
      <c r="H153" s="31">
        <f t="shared" si="3"/>
        <v>77</v>
      </c>
      <c r="I153" s="81">
        <v>17</v>
      </c>
    </row>
    <row r="154" spans="1:9" ht="12.75">
      <c r="A154">
        <v>24</v>
      </c>
      <c r="B154" s="17" t="s">
        <v>115</v>
      </c>
      <c r="C154" s="17" t="s">
        <v>116</v>
      </c>
      <c r="D154" s="49" t="s">
        <v>90</v>
      </c>
      <c r="E154">
        <v>23</v>
      </c>
      <c r="F154">
        <v>24</v>
      </c>
      <c r="G154">
        <v>25</v>
      </c>
      <c r="H154" s="31">
        <f t="shared" si="3"/>
        <v>72</v>
      </c>
      <c r="I154" s="81">
        <v>18</v>
      </c>
    </row>
    <row r="155" spans="1:9" ht="12.75">
      <c r="A155">
        <v>32</v>
      </c>
      <c r="B155" s="17" t="s">
        <v>123</v>
      </c>
      <c r="C155" s="17" t="s">
        <v>124</v>
      </c>
      <c r="D155" s="50" t="s">
        <v>91</v>
      </c>
      <c r="E155">
        <v>20</v>
      </c>
      <c r="F155">
        <v>23</v>
      </c>
      <c r="G155">
        <v>22</v>
      </c>
      <c r="H155" s="31">
        <f t="shared" si="3"/>
        <v>65</v>
      </c>
      <c r="I155" s="81">
        <v>19</v>
      </c>
    </row>
    <row r="156" spans="1:9" ht="12.75">
      <c r="A156">
        <v>92</v>
      </c>
      <c r="B156" s="17" t="s">
        <v>129</v>
      </c>
      <c r="C156" s="17" t="s">
        <v>118</v>
      </c>
      <c r="D156" s="53" t="s">
        <v>94</v>
      </c>
      <c r="E156">
        <v>22</v>
      </c>
      <c r="F156">
        <v>22</v>
      </c>
      <c r="G156">
        <v>21</v>
      </c>
      <c r="H156" s="31">
        <f t="shared" si="3"/>
        <v>65</v>
      </c>
      <c r="I156" s="81">
        <v>20</v>
      </c>
    </row>
    <row r="157" spans="1:9" ht="12.75">
      <c r="A157">
        <v>63</v>
      </c>
      <c r="B157" s="17" t="s">
        <v>176</v>
      </c>
      <c r="C157" t="s">
        <v>154</v>
      </c>
      <c r="D157" s="52" t="s">
        <v>93</v>
      </c>
      <c r="E157">
        <v>18</v>
      </c>
      <c r="F157">
        <v>20</v>
      </c>
      <c r="G157">
        <v>23</v>
      </c>
      <c r="H157" s="31">
        <f t="shared" si="3"/>
        <v>61</v>
      </c>
      <c r="I157" s="81">
        <v>21</v>
      </c>
    </row>
    <row r="158" spans="1:9" ht="12.75">
      <c r="A158">
        <v>53</v>
      </c>
      <c r="B158" t="s">
        <v>134</v>
      </c>
      <c r="C158" t="s">
        <v>135</v>
      </c>
      <c r="D158" s="51" t="s">
        <v>92</v>
      </c>
      <c r="E158">
        <v>21</v>
      </c>
      <c r="F158">
        <v>21</v>
      </c>
      <c r="G158">
        <v>17</v>
      </c>
      <c r="H158" s="31">
        <f t="shared" si="3"/>
        <v>59</v>
      </c>
      <c r="I158" s="81">
        <v>22</v>
      </c>
    </row>
    <row r="159" spans="1:9" ht="12.75">
      <c r="A159" s="87">
        <v>90</v>
      </c>
      <c r="B159" s="87" t="s">
        <v>107</v>
      </c>
      <c r="C159" s="87" t="s">
        <v>108</v>
      </c>
      <c r="D159" s="53" t="s">
        <v>94</v>
      </c>
      <c r="E159" s="87">
        <v>17</v>
      </c>
      <c r="F159" s="87">
        <v>18</v>
      </c>
      <c r="G159" s="87">
        <v>19</v>
      </c>
      <c r="H159" s="88">
        <f t="shared" si="3"/>
        <v>54</v>
      </c>
      <c r="I159" s="81">
        <v>23</v>
      </c>
    </row>
    <row r="160" spans="1:9" ht="12.75">
      <c r="A160">
        <v>62</v>
      </c>
      <c r="B160" t="s">
        <v>95</v>
      </c>
      <c r="C160" t="s">
        <v>96</v>
      </c>
      <c r="D160" s="52" t="s">
        <v>93</v>
      </c>
      <c r="E160">
        <v>16</v>
      </c>
      <c r="F160">
        <v>17</v>
      </c>
      <c r="G160">
        <v>18</v>
      </c>
      <c r="H160" s="31">
        <f t="shared" si="3"/>
        <v>51</v>
      </c>
      <c r="I160" s="81">
        <v>24</v>
      </c>
    </row>
    <row r="161" spans="1:9" ht="12.75">
      <c r="A161">
        <v>94</v>
      </c>
      <c r="B161" t="s">
        <v>155</v>
      </c>
      <c r="C161" t="s">
        <v>156</v>
      </c>
      <c r="D161" s="53" t="s">
        <v>94</v>
      </c>
      <c r="E161">
        <v>19</v>
      </c>
      <c r="F161" s="17" t="s">
        <v>157</v>
      </c>
      <c r="G161">
        <v>0</v>
      </c>
      <c r="H161" s="31">
        <f t="shared" si="3"/>
        <v>19</v>
      </c>
      <c r="I161" s="81">
        <v>25</v>
      </c>
    </row>
    <row r="162" spans="1:4" ht="12.75">
      <c r="A162" s="5"/>
      <c r="B162" s="5"/>
      <c r="C162" s="11"/>
      <c r="D162" s="33"/>
    </row>
    <row r="163" spans="1:10" ht="16.5" customHeight="1">
      <c r="A163" s="40" t="s">
        <v>64</v>
      </c>
      <c r="B163" s="41"/>
      <c r="C163" s="41"/>
      <c r="D163" s="41"/>
      <c r="E163" s="41"/>
      <c r="F163" s="41"/>
      <c r="G163" s="41"/>
      <c r="H163" s="41"/>
      <c r="I163" s="41"/>
      <c r="J163" t="s">
        <v>40</v>
      </c>
    </row>
    <row r="164" spans="1:9" ht="12.75" customHeight="1">
      <c r="A164" s="43" t="s">
        <v>208</v>
      </c>
      <c r="B164" s="43"/>
      <c r="C164" s="42"/>
      <c r="D164" s="41"/>
      <c r="E164" s="41"/>
      <c r="F164" s="41"/>
      <c r="G164" s="41"/>
      <c r="H164" s="41"/>
      <c r="I164" s="41"/>
    </row>
    <row r="165" spans="1:9" s="15" customFormat="1" ht="50.25">
      <c r="A165" s="1" t="s">
        <v>1</v>
      </c>
      <c r="B165" s="2" t="s">
        <v>2</v>
      </c>
      <c r="C165" s="17" t="s">
        <v>49</v>
      </c>
      <c r="D165" t="s">
        <v>3</v>
      </c>
      <c r="E165" s="3" t="s">
        <v>4</v>
      </c>
      <c r="F165" s="3" t="s">
        <v>5</v>
      </c>
      <c r="G165" s="3" t="s">
        <v>6</v>
      </c>
      <c r="H165" s="90" t="s">
        <v>8</v>
      </c>
      <c r="I165" s="18" t="s">
        <v>33</v>
      </c>
    </row>
    <row r="166" spans="1:9" ht="12.75">
      <c r="A166">
        <v>91</v>
      </c>
      <c r="B166" s="17" t="s">
        <v>109</v>
      </c>
      <c r="C166" s="17" t="s">
        <v>110</v>
      </c>
      <c r="D166" s="53" t="s">
        <v>94</v>
      </c>
      <c r="E166" s="60">
        <v>60</v>
      </c>
      <c r="F166" s="57">
        <v>50</v>
      </c>
      <c r="G166" s="61">
        <v>54</v>
      </c>
      <c r="H166" s="65">
        <f aca="true" t="shared" si="4" ref="H166:H192">SUM(E166:G166)</f>
        <v>164</v>
      </c>
      <c r="I166" s="81">
        <v>1</v>
      </c>
    </row>
    <row r="167" spans="1:9" ht="12.75">
      <c r="A167">
        <v>11</v>
      </c>
      <c r="B167" t="s">
        <v>103</v>
      </c>
      <c r="C167" t="s">
        <v>104</v>
      </c>
      <c r="D167" s="48" t="s">
        <v>89</v>
      </c>
      <c r="E167" s="61">
        <v>54</v>
      </c>
      <c r="F167" s="60">
        <v>60</v>
      </c>
      <c r="G167" s="57">
        <v>50</v>
      </c>
      <c r="H167" s="67">
        <f t="shared" si="4"/>
        <v>164</v>
      </c>
      <c r="I167" s="81">
        <v>2</v>
      </c>
    </row>
    <row r="168" spans="1:9" ht="12.75">
      <c r="A168">
        <v>78</v>
      </c>
      <c r="B168" s="17" t="s">
        <v>84</v>
      </c>
      <c r="C168" s="17" t="s">
        <v>86</v>
      </c>
      <c r="D168" s="46" t="s">
        <v>87</v>
      </c>
      <c r="E168">
        <v>47</v>
      </c>
      <c r="F168" s="61">
        <v>54</v>
      </c>
      <c r="G168">
        <v>43</v>
      </c>
      <c r="H168" s="76">
        <f t="shared" si="4"/>
        <v>144</v>
      </c>
      <c r="I168" s="81">
        <v>3</v>
      </c>
    </row>
    <row r="169" spans="1:9" ht="12.75">
      <c r="A169">
        <v>51</v>
      </c>
      <c r="B169" t="s">
        <v>130</v>
      </c>
      <c r="C169" t="s">
        <v>131</v>
      </c>
      <c r="D169" s="51" t="s">
        <v>92</v>
      </c>
      <c r="E169" s="62">
        <v>41</v>
      </c>
      <c r="F169" s="62">
        <v>45</v>
      </c>
      <c r="G169" s="62">
        <v>45</v>
      </c>
      <c r="H169" s="59">
        <f t="shared" si="4"/>
        <v>131</v>
      </c>
      <c r="I169" s="81">
        <v>4</v>
      </c>
    </row>
    <row r="170" spans="1:9" ht="12.75">
      <c r="A170">
        <v>41</v>
      </c>
      <c r="B170" t="s">
        <v>70</v>
      </c>
      <c r="C170" t="s">
        <v>71</v>
      </c>
      <c r="D170" s="45" t="s">
        <v>69</v>
      </c>
      <c r="E170" s="62">
        <v>39</v>
      </c>
      <c r="F170" s="62">
        <v>43</v>
      </c>
      <c r="G170" s="62">
        <v>41</v>
      </c>
      <c r="H170" s="31">
        <f t="shared" si="4"/>
        <v>123</v>
      </c>
      <c r="I170" s="81">
        <v>5</v>
      </c>
    </row>
    <row r="171" spans="1:9" ht="12.75">
      <c r="A171">
        <v>44</v>
      </c>
      <c r="B171" t="s">
        <v>76</v>
      </c>
      <c r="C171" t="s">
        <v>77</v>
      </c>
      <c r="D171" s="45" t="s">
        <v>69</v>
      </c>
      <c r="E171">
        <v>25</v>
      </c>
      <c r="F171">
        <v>37</v>
      </c>
      <c r="G171" s="60">
        <v>60</v>
      </c>
      <c r="H171" s="31">
        <f t="shared" si="4"/>
        <v>122</v>
      </c>
      <c r="I171" s="81">
        <v>6</v>
      </c>
    </row>
    <row r="172" spans="1:9" ht="12.75">
      <c r="A172">
        <v>94</v>
      </c>
      <c r="B172" t="s">
        <v>155</v>
      </c>
      <c r="C172" t="s">
        <v>156</v>
      </c>
      <c r="D172" s="53" t="s">
        <v>94</v>
      </c>
      <c r="E172" s="57">
        <v>50</v>
      </c>
      <c r="F172">
        <v>33</v>
      </c>
      <c r="G172">
        <v>39</v>
      </c>
      <c r="H172" s="31">
        <f t="shared" si="4"/>
        <v>122</v>
      </c>
      <c r="I172" s="81">
        <v>7</v>
      </c>
    </row>
    <row r="173" spans="1:9" ht="12.75">
      <c r="A173">
        <v>12</v>
      </c>
      <c r="B173" s="17" t="s">
        <v>140</v>
      </c>
      <c r="C173" s="17" t="s">
        <v>141</v>
      </c>
      <c r="D173" s="48" t="s">
        <v>89</v>
      </c>
      <c r="E173">
        <v>43</v>
      </c>
      <c r="F173">
        <v>31</v>
      </c>
      <c r="G173">
        <v>47</v>
      </c>
      <c r="H173" s="31">
        <f t="shared" si="4"/>
        <v>121</v>
      </c>
      <c r="I173" s="81">
        <v>8</v>
      </c>
    </row>
    <row r="174" spans="1:9" ht="12.75">
      <c r="A174">
        <v>7</v>
      </c>
      <c r="B174" s="17" t="s">
        <v>97</v>
      </c>
      <c r="C174" s="17" t="s">
        <v>139</v>
      </c>
      <c r="D174" s="47" t="s">
        <v>88</v>
      </c>
      <c r="E174" s="62">
        <v>19</v>
      </c>
      <c r="F174" s="62">
        <v>47</v>
      </c>
      <c r="G174" s="62">
        <v>35</v>
      </c>
      <c r="H174" s="31">
        <f t="shared" si="4"/>
        <v>101</v>
      </c>
      <c r="I174" s="81">
        <v>9</v>
      </c>
    </row>
    <row r="175" spans="1:9" ht="12.75">
      <c r="A175">
        <v>90</v>
      </c>
      <c r="B175" s="72" t="s">
        <v>107</v>
      </c>
      <c r="C175" s="72" t="s">
        <v>108</v>
      </c>
      <c r="D175" s="53" t="s">
        <v>94</v>
      </c>
      <c r="E175" s="72">
        <v>31</v>
      </c>
      <c r="F175" s="72">
        <v>39</v>
      </c>
      <c r="G175" s="72">
        <v>29</v>
      </c>
      <c r="H175" s="74">
        <f t="shared" si="4"/>
        <v>99</v>
      </c>
      <c r="I175" s="81">
        <v>10</v>
      </c>
    </row>
    <row r="176" spans="1:9" ht="12.75">
      <c r="A176">
        <v>8</v>
      </c>
      <c r="B176" t="s">
        <v>158</v>
      </c>
      <c r="C176" t="s">
        <v>120</v>
      </c>
      <c r="D176" s="47" t="s">
        <v>88</v>
      </c>
      <c r="E176">
        <v>35</v>
      </c>
      <c r="F176">
        <v>35</v>
      </c>
      <c r="G176">
        <v>27</v>
      </c>
      <c r="H176" s="31">
        <f t="shared" si="4"/>
        <v>97</v>
      </c>
      <c r="I176" s="81">
        <v>11</v>
      </c>
    </row>
    <row r="177" spans="1:9" ht="12.75">
      <c r="A177">
        <v>46</v>
      </c>
      <c r="B177" t="s">
        <v>78</v>
      </c>
      <c r="C177" t="s">
        <v>79</v>
      </c>
      <c r="D177" s="45" t="s">
        <v>69</v>
      </c>
      <c r="E177">
        <v>37</v>
      </c>
      <c r="F177">
        <v>25</v>
      </c>
      <c r="G177">
        <v>33</v>
      </c>
      <c r="H177" s="31">
        <f t="shared" si="4"/>
        <v>95</v>
      </c>
      <c r="I177" s="81">
        <v>12</v>
      </c>
    </row>
    <row r="178" spans="1:9" ht="12.75">
      <c r="A178">
        <v>24</v>
      </c>
      <c r="B178" s="17" t="s">
        <v>115</v>
      </c>
      <c r="C178" s="17" t="s">
        <v>116</v>
      </c>
      <c r="D178" s="49" t="s">
        <v>90</v>
      </c>
      <c r="E178">
        <v>24</v>
      </c>
      <c r="F178">
        <v>27</v>
      </c>
      <c r="G178">
        <v>37</v>
      </c>
      <c r="H178" s="31">
        <f t="shared" si="4"/>
        <v>88</v>
      </c>
      <c r="I178" s="81">
        <v>13</v>
      </c>
    </row>
    <row r="179" spans="1:9" ht="12.75">
      <c r="A179">
        <v>2</v>
      </c>
      <c r="B179" t="s">
        <v>65</v>
      </c>
      <c r="C179" t="s">
        <v>66</v>
      </c>
      <c r="D179" s="47" t="s">
        <v>88</v>
      </c>
      <c r="E179">
        <v>18</v>
      </c>
      <c r="F179">
        <v>41</v>
      </c>
      <c r="G179">
        <v>25</v>
      </c>
      <c r="H179" s="31">
        <f t="shared" si="4"/>
        <v>84</v>
      </c>
      <c r="I179" s="81">
        <v>14</v>
      </c>
    </row>
    <row r="180" spans="1:9" ht="12.75">
      <c r="A180">
        <v>74</v>
      </c>
      <c r="B180" s="17" t="s">
        <v>84</v>
      </c>
      <c r="C180" s="17" t="s">
        <v>85</v>
      </c>
      <c r="D180" s="46" t="s">
        <v>87</v>
      </c>
      <c r="E180">
        <v>33</v>
      </c>
      <c r="F180">
        <v>24</v>
      </c>
      <c r="G180">
        <v>26</v>
      </c>
      <c r="H180" s="31">
        <f t="shared" si="4"/>
        <v>83</v>
      </c>
      <c r="I180" s="81">
        <v>15</v>
      </c>
    </row>
    <row r="181" spans="1:9" ht="12.75">
      <c r="A181">
        <v>70</v>
      </c>
      <c r="B181" s="17" t="s">
        <v>82</v>
      </c>
      <c r="C181" s="17" t="s">
        <v>83</v>
      </c>
      <c r="D181" s="46" t="s">
        <v>87</v>
      </c>
      <c r="E181">
        <v>29</v>
      </c>
      <c r="F181">
        <v>26</v>
      </c>
      <c r="G181">
        <v>23</v>
      </c>
      <c r="H181" s="31">
        <f t="shared" si="4"/>
        <v>78</v>
      </c>
      <c r="I181" s="81">
        <v>16</v>
      </c>
    </row>
    <row r="182" spans="1:9" ht="12.75">
      <c r="A182">
        <v>15</v>
      </c>
      <c r="B182" t="s">
        <v>106</v>
      </c>
      <c r="C182" t="s">
        <v>105</v>
      </c>
      <c r="D182" s="48" t="s">
        <v>89</v>
      </c>
      <c r="E182" s="62">
        <v>45</v>
      </c>
      <c r="F182" s="62">
        <v>16</v>
      </c>
      <c r="G182" s="62">
        <v>17</v>
      </c>
      <c r="H182" s="31">
        <f t="shared" si="4"/>
        <v>78</v>
      </c>
      <c r="I182" s="81">
        <v>17</v>
      </c>
    </row>
    <row r="183" spans="1:9" ht="12.75">
      <c r="A183">
        <v>6</v>
      </c>
      <c r="B183" s="17" t="s">
        <v>99</v>
      </c>
      <c r="C183" s="17" t="s">
        <v>100</v>
      </c>
      <c r="D183" s="47" t="s">
        <v>88</v>
      </c>
      <c r="E183" s="62">
        <v>26</v>
      </c>
      <c r="F183" s="62">
        <v>29</v>
      </c>
      <c r="G183" s="62">
        <v>22</v>
      </c>
      <c r="H183" s="31">
        <f t="shared" si="4"/>
        <v>77</v>
      </c>
      <c r="I183" s="81">
        <v>18</v>
      </c>
    </row>
    <row r="184" spans="1:9" ht="12.75">
      <c r="A184">
        <v>93</v>
      </c>
      <c r="B184" s="17" t="s">
        <v>111</v>
      </c>
      <c r="C184" s="17" t="s">
        <v>112</v>
      </c>
      <c r="D184" s="53" t="s">
        <v>94</v>
      </c>
      <c r="E184">
        <v>27</v>
      </c>
      <c r="F184">
        <v>23</v>
      </c>
      <c r="G184">
        <v>21</v>
      </c>
      <c r="H184" s="31">
        <f t="shared" si="4"/>
        <v>71</v>
      </c>
      <c r="I184" s="81">
        <v>19</v>
      </c>
    </row>
    <row r="185" spans="1:9" ht="12.75">
      <c r="A185">
        <v>53</v>
      </c>
      <c r="B185" t="s">
        <v>134</v>
      </c>
      <c r="C185" t="s">
        <v>135</v>
      </c>
      <c r="D185" s="51" t="s">
        <v>92</v>
      </c>
      <c r="E185">
        <v>23</v>
      </c>
      <c r="F185">
        <v>20</v>
      </c>
      <c r="G185">
        <v>21</v>
      </c>
      <c r="H185" s="31">
        <f t="shared" si="4"/>
        <v>64</v>
      </c>
      <c r="I185" s="81">
        <v>20</v>
      </c>
    </row>
    <row r="186" spans="1:9" ht="12.75">
      <c r="A186">
        <v>32</v>
      </c>
      <c r="B186" s="17" t="s">
        <v>123</v>
      </c>
      <c r="C186" s="17" t="s">
        <v>124</v>
      </c>
      <c r="D186" s="50" t="s">
        <v>91</v>
      </c>
      <c r="E186">
        <v>22</v>
      </c>
      <c r="F186">
        <v>21</v>
      </c>
      <c r="G186">
        <v>20</v>
      </c>
      <c r="H186" s="31">
        <f t="shared" si="4"/>
        <v>63</v>
      </c>
      <c r="I186" s="81">
        <v>21</v>
      </c>
    </row>
    <row r="187" spans="1:9" ht="12.75">
      <c r="A187">
        <v>96</v>
      </c>
      <c r="B187" t="s">
        <v>159</v>
      </c>
      <c r="C187" t="s">
        <v>160</v>
      </c>
      <c r="D187" s="53" t="s">
        <v>94</v>
      </c>
      <c r="E187">
        <v>20</v>
      </c>
      <c r="F187">
        <v>19</v>
      </c>
      <c r="G187">
        <v>19</v>
      </c>
      <c r="H187" s="31">
        <f t="shared" si="4"/>
        <v>58</v>
      </c>
      <c r="I187" s="81">
        <v>22</v>
      </c>
    </row>
    <row r="188" spans="1:9" ht="12.75">
      <c r="A188">
        <v>1</v>
      </c>
      <c r="B188" t="s">
        <v>163</v>
      </c>
      <c r="C188" t="s">
        <v>164</v>
      </c>
      <c r="D188" s="47" t="s">
        <v>88</v>
      </c>
      <c r="E188">
        <v>21</v>
      </c>
      <c r="F188">
        <v>22</v>
      </c>
      <c r="G188">
        <v>15</v>
      </c>
      <c r="H188" s="31">
        <f t="shared" si="4"/>
        <v>58</v>
      </c>
      <c r="I188" s="81">
        <v>23</v>
      </c>
    </row>
    <row r="189" spans="1:9" ht="12.75">
      <c r="A189">
        <v>98</v>
      </c>
      <c r="B189" t="s">
        <v>161</v>
      </c>
      <c r="C189" t="s">
        <v>162</v>
      </c>
      <c r="D189" s="53" t="s">
        <v>94</v>
      </c>
      <c r="E189">
        <v>17</v>
      </c>
      <c r="F189">
        <v>18</v>
      </c>
      <c r="G189">
        <v>18</v>
      </c>
      <c r="H189" s="31">
        <f t="shared" si="4"/>
        <v>53</v>
      </c>
      <c r="I189" s="81">
        <v>24</v>
      </c>
    </row>
    <row r="190" spans="1:9" ht="12.75">
      <c r="A190">
        <v>62</v>
      </c>
      <c r="B190" t="s">
        <v>95</v>
      </c>
      <c r="C190" t="s">
        <v>96</v>
      </c>
      <c r="D190" s="52" t="s">
        <v>93</v>
      </c>
      <c r="E190">
        <v>16</v>
      </c>
      <c r="F190">
        <v>17</v>
      </c>
      <c r="G190">
        <v>16</v>
      </c>
      <c r="H190" s="31">
        <f t="shared" si="4"/>
        <v>49</v>
      </c>
      <c r="I190" s="81">
        <v>25</v>
      </c>
    </row>
    <row r="191" spans="1:9" ht="12.75">
      <c r="A191">
        <v>4</v>
      </c>
      <c r="B191" t="s">
        <v>67</v>
      </c>
      <c r="C191" t="s">
        <v>68</v>
      </c>
      <c r="D191" s="47" t="s">
        <v>88</v>
      </c>
      <c r="E191">
        <v>15</v>
      </c>
      <c r="F191" t="s">
        <v>151</v>
      </c>
      <c r="G191">
        <v>24</v>
      </c>
      <c r="H191" s="31">
        <f t="shared" si="4"/>
        <v>39</v>
      </c>
      <c r="I191" s="81">
        <v>26</v>
      </c>
    </row>
    <row r="192" spans="1:9" ht="12.75">
      <c r="A192">
        <v>48</v>
      </c>
      <c r="B192" t="s">
        <v>80</v>
      </c>
      <c r="C192" t="s">
        <v>81</v>
      </c>
      <c r="D192" s="45" t="s">
        <v>69</v>
      </c>
      <c r="E192" t="s">
        <v>157</v>
      </c>
      <c r="F192" t="s">
        <v>157</v>
      </c>
      <c r="G192" t="s">
        <v>157</v>
      </c>
      <c r="H192" s="31">
        <f t="shared" si="4"/>
        <v>0</v>
      </c>
      <c r="I192" s="81">
        <v>27</v>
      </c>
    </row>
    <row r="193" spans="1:4" ht="12.75">
      <c r="A193" s="5"/>
      <c r="B193" s="5"/>
      <c r="C193" s="11"/>
      <c r="D193" s="33"/>
    </row>
    <row r="194" spans="1:10" ht="16.5" customHeight="1">
      <c r="A194" s="40" t="s">
        <v>64</v>
      </c>
      <c r="B194" s="41"/>
      <c r="C194" s="41"/>
      <c r="D194" s="41"/>
      <c r="E194" s="41"/>
      <c r="F194" s="41"/>
      <c r="G194" s="41"/>
      <c r="H194" s="41"/>
      <c r="I194" s="41"/>
      <c r="J194" t="s">
        <v>40</v>
      </c>
    </row>
    <row r="195" spans="1:9" ht="12.75" customHeight="1">
      <c r="A195" s="43" t="s">
        <v>209</v>
      </c>
      <c r="B195" s="43"/>
      <c r="C195" s="42"/>
      <c r="D195" s="41"/>
      <c r="E195" s="41"/>
      <c r="F195" s="41"/>
      <c r="G195" s="41"/>
      <c r="H195" s="41"/>
      <c r="I195" s="41"/>
    </row>
    <row r="196" spans="1:9" s="15" customFormat="1" ht="50.25">
      <c r="A196" s="1" t="s">
        <v>1</v>
      </c>
      <c r="B196" s="2" t="s">
        <v>2</v>
      </c>
      <c r="C196" s="17" t="s">
        <v>49</v>
      </c>
      <c r="D196" t="s">
        <v>3</v>
      </c>
      <c r="E196" s="3" t="s">
        <v>4</v>
      </c>
      <c r="F196" s="3" t="s">
        <v>5</v>
      </c>
      <c r="G196" s="3" t="s">
        <v>6</v>
      </c>
      <c r="H196" s="90" t="s">
        <v>8</v>
      </c>
      <c r="I196" s="18" t="s">
        <v>33</v>
      </c>
    </row>
    <row r="197" spans="1:9" ht="12.75">
      <c r="A197">
        <v>2</v>
      </c>
      <c r="B197" t="s">
        <v>65</v>
      </c>
      <c r="C197" t="s">
        <v>66</v>
      </c>
      <c r="D197" s="47" t="s">
        <v>88</v>
      </c>
      <c r="E197" s="60">
        <v>60</v>
      </c>
      <c r="F197" s="60">
        <v>60</v>
      </c>
      <c r="G197" s="60">
        <v>60</v>
      </c>
      <c r="H197" s="64">
        <f>SUM(E197:G197)</f>
        <v>180</v>
      </c>
      <c r="I197" s="81">
        <v>1</v>
      </c>
    </row>
    <row r="198" spans="1:9" ht="12.75">
      <c r="A198">
        <v>4</v>
      </c>
      <c r="B198" t="s">
        <v>67</v>
      </c>
      <c r="C198" t="s">
        <v>68</v>
      </c>
      <c r="D198" s="47" t="s">
        <v>88</v>
      </c>
      <c r="E198" s="57">
        <v>50</v>
      </c>
      <c r="F198" s="61">
        <v>54</v>
      </c>
      <c r="G198" s="61">
        <v>54</v>
      </c>
      <c r="H198" s="66">
        <v>158</v>
      </c>
      <c r="I198" s="81">
        <v>2</v>
      </c>
    </row>
    <row r="199" spans="1:9" ht="12.75">
      <c r="A199">
        <v>6</v>
      </c>
      <c r="B199" s="17" t="s">
        <v>99</v>
      </c>
      <c r="C199" s="17" t="s">
        <v>100</v>
      </c>
      <c r="D199" s="47" t="s">
        <v>88</v>
      </c>
      <c r="E199" s="61">
        <v>54</v>
      </c>
      <c r="F199" s="57">
        <v>50</v>
      </c>
      <c r="G199" s="57">
        <v>50</v>
      </c>
      <c r="H199" s="76">
        <v>154</v>
      </c>
      <c r="I199" s="81">
        <v>3</v>
      </c>
    </row>
    <row r="200" spans="1:9" ht="12.75">
      <c r="A200">
        <v>8</v>
      </c>
      <c r="B200" t="s">
        <v>158</v>
      </c>
      <c r="C200" t="s">
        <v>120</v>
      </c>
      <c r="D200" s="47" t="s">
        <v>88</v>
      </c>
      <c r="E200">
        <v>45</v>
      </c>
      <c r="F200">
        <v>47</v>
      </c>
      <c r="G200">
        <v>47</v>
      </c>
      <c r="H200" s="31">
        <f aca="true" t="shared" si="5" ref="H200:H223">SUM(E200:G200)</f>
        <v>139</v>
      </c>
      <c r="I200" s="81">
        <v>4</v>
      </c>
    </row>
    <row r="201" spans="1:9" ht="12.75">
      <c r="A201">
        <v>7</v>
      </c>
      <c r="B201" s="17" t="s">
        <v>97</v>
      </c>
      <c r="C201" s="17" t="s">
        <v>139</v>
      </c>
      <c r="D201" s="47" t="s">
        <v>88</v>
      </c>
      <c r="E201" s="62">
        <v>41</v>
      </c>
      <c r="F201" s="62">
        <v>45</v>
      </c>
      <c r="G201" s="62">
        <v>45</v>
      </c>
      <c r="H201" s="31">
        <f t="shared" si="5"/>
        <v>131</v>
      </c>
      <c r="I201" s="81">
        <v>5</v>
      </c>
    </row>
    <row r="202" spans="1:9" ht="12.75">
      <c r="A202">
        <v>60</v>
      </c>
      <c r="B202" s="17" t="s">
        <v>167</v>
      </c>
      <c r="C202" s="17" t="s">
        <v>116</v>
      </c>
      <c r="D202" s="52" t="s">
        <v>93</v>
      </c>
      <c r="E202">
        <v>47</v>
      </c>
      <c r="F202">
        <v>43</v>
      </c>
      <c r="G202">
        <v>41</v>
      </c>
      <c r="H202" s="31">
        <f t="shared" si="5"/>
        <v>131</v>
      </c>
      <c r="I202" s="81">
        <v>6</v>
      </c>
    </row>
    <row r="203" spans="1:9" ht="12.75">
      <c r="A203">
        <v>65</v>
      </c>
      <c r="B203" s="17" t="s">
        <v>172</v>
      </c>
      <c r="C203" s="17" t="s">
        <v>173</v>
      </c>
      <c r="D203" s="52" t="s">
        <v>93</v>
      </c>
      <c r="E203">
        <v>43</v>
      </c>
      <c r="F203">
        <v>41</v>
      </c>
      <c r="G203">
        <v>43</v>
      </c>
      <c r="H203" s="31">
        <f t="shared" si="5"/>
        <v>127</v>
      </c>
      <c r="I203" s="81">
        <v>7</v>
      </c>
    </row>
    <row r="204" spans="1:9" ht="12.75">
      <c r="A204">
        <v>66</v>
      </c>
      <c r="B204" s="17" t="s">
        <v>174</v>
      </c>
      <c r="C204" s="17" t="s">
        <v>175</v>
      </c>
      <c r="D204" s="52" t="s">
        <v>93</v>
      </c>
      <c r="E204">
        <v>39</v>
      </c>
      <c r="F204">
        <v>39</v>
      </c>
      <c r="G204">
        <v>37</v>
      </c>
      <c r="H204" s="31">
        <f t="shared" si="5"/>
        <v>115</v>
      </c>
      <c r="I204" s="81">
        <v>8</v>
      </c>
    </row>
    <row r="205" spans="1:9" ht="12.75">
      <c r="A205">
        <v>61</v>
      </c>
      <c r="B205" s="17" t="s">
        <v>168</v>
      </c>
      <c r="C205" s="17" t="s">
        <v>169</v>
      </c>
      <c r="D205" s="52" t="s">
        <v>93</v>
      </c>
      <c r="E205">
        <v>35</v>
      </c>
      <c r="F205">
        <v>37</v>
      </c>
      <c r="G205">
        <v>39</v>
      </c>
      <c r="H205" s="31">
        <f t="shared" si="5"/>
        <v>111</v>
      </c>
      <c r="I205" s="81">
        <v>9</v>
      </c>
    </row>
    <row r="206" spans="1:9" ht="12.75">
      <c r="A206">
        <v>36</v>
      </c>
      <c r="B206" s="17" t="s">
        <v>121</v>
      </c>
      <c r="C206" s="17" t="s">
        <v>166</v>
      </c>
      <c r="D206" s="50" t="s">
        <v>91</v>
      </c>
      <c r="E206">
        <v>33</v>
      </c>
      <c r="F206">
        <v>35</v>
      </c>
      <c r="G206">
        <v>33</v>
      </c>
      <c r="H206" s="31">
        <f t="shared" si="5"/>
        <v>101</v>
      </c>
      <c r="I206" s="81">
        <v>10</v>
      </c>
    </row>
    <row r="207" spans="1:9" ht="12.75">
      <c r="A207">
        <v>11</v>
      </c>
      <c r="B207" t="s">
        <v>103</v>
      </c>
      <c r="C207" t="s">
        <v>104</v>
      </c>
      <c r="D207" s="48" t="s">
        <v>89</v>
      </c>
      <c r="E207">
        <v>26</v>
      </c>
      <c r="F207">
        <v>33</v>
      </c>
      <c r="G207">
        <v>35</v>
      </c>
      <c r="H207" s="31">
        <f t="shared" si="5"/>
        <v>94</v>
      </c>
      <c r="I207" s="81">
        <v>11</v>
      </c>
    </row>
    <row r="208" spans="1:9" ht="12.75">
      <c r="A208">
        <v>63</v>
      </c>
      <c r="B208" s="17" t="s">
        <v>176</v>
      </c>
      <c r="C208" t="s">
        <v>154</v>
      </c>
      <c r="D208" s="52" t="s">
        <v>93</v>
      </c>
      <c r="E208">
        <v>37</v>
      </c>
      <c r="F208">
        <v>26</v>
      </c>
      <c r="G208">
        <v>27</v>
      </c>
      <c r="H208" s="31">
        <f t="shared" si="5"/>
        <v>90</v>
      </c>
      <c r="I208" s="81">
        <v>12</v>
      </c>
    </row>
    <row r="209" spans="1:9" ht="12.75">
      <c r="A209">
        <v>41</v>
      </c>
      <c r="B209" t="s">
        <v>70</v>
      </c>
      <c r="C209" t="s">
        <v>71</v>
      </c>
      <c r="D209" s="45" t="s">
        <v>69</v>
      </c>
      <c r="E209" s="62">
        <v>29</v>
      </c>
      <c r="F209" s="62">
        <v>27</v>
      </c>
      <c r="G209" s="62">
        <v>31</v>
      </c>
      <c r="H209" s="31">
        <f t="shared" si="5"/>
        <v>87</v>
      </c>
      <c r="I209" s="81">
        <v>13</v>
      </c>
    </row>
    <row r="210" spans="1:9" ht="12.75">
      <c r="A210">
        <v>24</v>
      </c>
      <c r="B210" s="17" t="s">
        <v>115</v>
      </c>
      <c r="C210" s="17" t="s">
        <v>116</v>
      </c>
      <c r="D210" s="49" t="s">
        <v>90</v>
      </c>
      <c r="E210">
        <v>24</v>
      </c>
      <c r="F210">
        <v>29</v>
      </c>
      <c r="G210">
        <v>29</v>
      </c>
      <c r="H210" s="31">
        <f t="shared" si="5"/>
        <v>82</v>
      </c>
      <c r="I210" s="81">
        <v>14</v>
      </c>
    </row>
    <row r="211" spans="1:9" ht="12.75">
      <c r="A211">
        <v>78</v>
      </c>
      <c r="B211" s="17" t="s">
        <v>84</v>
      </c>
      <c r="C211" s="17" t="s">
        <v>86</v>
      </c>
      <c r="D211" s="46" t="s">
        <v>87</v>
      </c>
      <c r="E211">
        <v>31</v>
      </c>
      <c r="F211">
        <v>23</v>
      </c>
      <c r="G211">
        <v>26</v>
      </c>
      <c r="H211" s="31">
        <f t="shared" si="5"/>
        <v>80</v>
      </c>
      <c r="I211" s="81">
        <v>15</v>
      </c>
    </row>
    <row r="212" spans="1:9" ht="12.75">
      <c r="A212">
        <v>51</v>
      </c>
      <c r="B212" t="s">
        <v>130</v>
      </c>
      <c r="C212" t="s">
        <v>131</v>
      </c>
      <c r="D212" s="51" t="s">
        <v>92</v>
      </c>
      <c r="E212" s="62">
        <v>27</v>
      </c>
      <c r="F212" s="62">
        <v>25</v>
      </c>
      <c r="G212" s="62">
        <v>23</v>
      </c>
      <c r="H212" s="31">
        <f t="shared" si="5"/>
        <v>75</v>
      </c>
      <c r="I212" s="81">
        <v>16</v>
      </c>
    </row>
    <row r="213" spans="1:9" ht="12.75">
      <c r="A213">
        <v>12</v>
      </c>
      <c r="B213" s="17" t="s">
        <v>140</v>
      </c>
      <c r="C213" s="17" t="s">
        <v>141</v>
      </c>
      <c r="D213" s="48" t="s">
        <v>89</v>
      </c>
      <c r="E213">
        <v>21</v>
      </c>
      <c r="F213">
        <v>31</v>
      </c>
      <c r="G213">
        <v>22</v>
      </c>
      <c r="H213" s="31">
        <f t="shared" si="5"/>
        <v>74</v>
      </c>
      <c r="I213" s="81">
        <v>17</v>
      </c>
    </row>
    <row r="214" spans="1:9" ht="12.75">
      <c r="A214">
        <v>44</v>
      </c>
      <c r="B214" t="s">
        <v>76</v>
      </c>
      <c r="C214" t="s">
        <v>77</v>
      </c>
      <c r="D214" s="45" t="s">
        <v>69</v>
      </c>
      <c r="E214">
        <v>22</v>
      </c>
      <c r="F214">
        <v>20</v>
      </c>
      <c r="G214">
        <v>24</v>
      </c>
      <c r="H214" s="31">
        <f t="shared" si="5"/>
        <v>66</v>
      </c>
      <c r="I214" s="81">
        <v>18</v>
      </c>
    </row>
    <row r="215" spans="1:9" ht="12.75">
      <c r="A215">
        <v>70</v>
      </c>
      <c r="B215" s="17" t="s">
        <v>82</v>
      </c>
      <c r="C215" s="17" t="s">
        <v>83</v>
      </c>
      <c r="D215" s="46" t="s">
        <v>87</v>
      </c>
      <c r="E215">
        <v>18</v>
      </c>
      <c r="F215">
        <v>22</v>
      </c>
      <c r="G215">
        <v>25</v>
      </c>
      <c r="H215" s="31">
        <f t="shared" si="5"/>
        <v>65</v>
      </c>
      <c r="I215" s="81">
        <v>19</v>
      </c>
    </row>
    <row r="216" spans="1:9" ht="12.75">
      <c r="A216">
        <v>62</v>
      </c>
      <c r="B216" t="s">
        <v>95</v>
      </c>
      <c r="C216" t="s">
        <v>96</v>
      </c>
      <c r="D216" s="52" t="s">
        <v>93</v>
      </c>
      <c r="E216">
        <v>20</v>
      </c>
      <c r="F216">
        <v>19</v>
      </c>
      <c r="G216">
        <v>21</v>
      </c>
      <c r="H216" s="31">
        <f t="shared" si="5"/>
        <v>60</v>
      </c>
      <c r="I216" s="81">
        <v>20</v>
      </c>
    </row>
    <row r="217" spans="1:9" ht="12.75">
      <c r="A217">
        <v>64</v>
      </c>
      <c r="B217" s="17" t="s">
        <v>170</v>
      </c>
      <c r="C217" s="17" t="s">
        <v>171</v>
      </c>
      <c r="D217" s="52" t="s">
        <v>93</v>
      </c>
      <c r="E217">
        <v>19</v>
      </c>
      <c r="F217">
        <v>21</v>
      </c>
      <c r="G217">
        <v>20</v>
      </c>
      <c r="H217" s="31">
        <f t="shared" si="5"/>
        <v>60</v>
      </c>
      <c r="I217" s="81">
        <v>21</v>
      </c>
    </row>
    <row r="218" spans="1:9" ht="12.75">
      <c r="A218">
        <v>54</v>
      </c>
      <c r="B218" s="17" t="s">
        <v>130</v>
      </c>
      <c r="C218" s="17" t="s">
        <v>177</v>
      </c>
      <c r="D218" s="51" t="s">
        <v>92</v>
      </c>
      <c r="E218">
        <v>17</v>
      </c>
      <c r="F218">
        <v>18</v>
      </c>
      <c r="G218">
        <v>19</v>
      </c>
      <c r="H218" s="31">
        <f t="shared" si="5"/>
        <v>54</v>
      </c>
      <c r="I218" s="81">
        <v>22</v>
      </c>
    </row>
    <row r="219" spans="1:9" ht="12.75">
      <c r="A219">
        <v>32</v>
      </c>
      <c r="B219" s="17" t="s">
        <v>123</v>
      </c>
      <c r="C219" s="17" t="s">
        <v>124</v>
      </c>
      <c r="D219" s="50" t="s">
        <v>91</v>
      </c>
      <c r="E219">
        <v>25</v>
      </c>
      <c r="F219">
        <v>24</v>
      </c>
      <c r="G219" s="17" t="s">
        <v>151</v>
      </c>
      <c r="H219" s="31">
        <f t="shared" si="5"/>
        <v>49</v>
      </c>
      <c r="I219" s="81">
        <v>23</v>
      </c>
    </row>
    <row r="220" spans="1:9" ht="12.75">
      <c r="A220">
        <v>33</v>
      </c>
      <c r="B220" s="17" t="s">
        <v>165</v>
      </c>
      <c r="C220" s="17" t="s">
        <v>195</v>
      </c>
      <c r="D220" s="50" t="s">
        <v>91</v>
      </c>
      <c r="E220">
        <v>23</v>
      </c>
      <c r="F220" s="17" t="s">
        <v>157</v>
      </c>
      <c r="G220" s="17" t="s">
        <v>157</v>
      </c>
      <c r="H220" s="31">
        <f t="shared" si="5"/>
        <v>23</v>
      </c>
      <c r="I220" s="81">
        <v>24</v>
      </c>
    </row>
    <row r="221" spans="1:9" ht="12.75">
      <c r="A221">
        <v>3</v>
      </c>
      <c r="B221" t="s">
        <v>137</v>
      </c>
      <c r="C221" t="s">
        <v>138</v>
      </c>
      <c r="D221" s="47" t="s">
        <v>88</v>
      </c>
      <c r="E221" s="17" t="s">
        <v>157</v>
      </c>
      <c r="F221" s="17" t="s">
        <v>157</v>
      </c>
      <c r="G221" s="17" t="s">
        <v>157</v>
      </c>
      <c r="H221" s="31">
        <f t="shared" si="5"/>
        <v>0</v>
      </c>
      <c r="I221" s="81">
        <v>25</v>
      </c>
    </row>
    <row r="222" spans="1:9" ht="12.75">
      <c r="A222">
        <v>25</v>
      </c>
      <c r="B222" s="17" t="s">
        <v>144</v>
      </c>
      <c r="C222" s="17" t="s">
        <v>117</v>
      </c>
      <c r="D222" s="49" t="s">
        <v>90</v>
      </c>
      <c r="E222" s="17" t="s">
        <v>151</v>
      </c>
      <c r="F222" s="17" t="s">
        <v>157</v>
      </c>
      <c r="G222" s="17" t="s">
        <v>157</v>
      </c>
      <c r="H222" s="31">
        <f t="shared" si="5"/>
        <v>0</v>
      </c>
      <c r="I222" s="81">
        <v>26</v>
      </c>
    </row>
    <row r="223" spans="1:9" ht="12.75">
      <c r="A223">
        <v>30</v>
      </c>
      <c r="B223" s="17" t="s">
        <v>119</v>
      </c>
      <c r="C223" s="17" t="s">
        <v>120</v>
      </c>
      <c r="D223" s="50" t="s">
        <v>91</v>
      </c>
      <c r="E223" s="17" t="s">
        <v>157</v>
      </c>
      <c r="F223" s="17" t="s">
        <v>157</v>
      </c>
      <c r="G223" s="17" t="s">
        <v>157</v>
      </c>
      <c r="H223" s="31">
        <f t="shared" si="5"/>
        <v>0</v>
      </c>
      <c r="I223" s="81">
        <v>27</v>
      </c>
    </row>
    <row r="224" spans="1:4" ht="12.75">
      <c r="A224" s="5"/>
      <c r="B224" s="5"/>
      <c r="C224" s="11"/>
      <c r="D224" s="33"/>
    </row>
    <row r="225" spans="1:4" ht="12.75">
      <c r="A225" s="5"/>
      <c r="B225" s="5"/>
      <c r="C225" s="11"/>
      <c r="D225" s="33"/>
    </row>
    <row r="226" spans="1:10" ht="16.5" customHeight="1">
      <c r="A226" s="40" t="s">
        <v>64</v>
      </c>
      <c r="B226" s="41"/>
      <c r="C226" s="41"/>
      <c r="D226" s="41"/>
      <c r="E226" s="41"/>
      <c r="F226" s="41"/>
      <c r="G226" s="41"/>
      <c r="H226" s="41"/>
      <c r="I226" s="41"/>
      <c r="J226" t="s">
        <v>40</v>
      </c>
    </row>
    <row r="227" spans="1:9" ht="12.75" customHeight="1">
      <c r="A227" s="43" t="s">
        <v>210</v>
      </c>
      <c r="B227" s="43"/>
      <c r="C227" s="42"/>
      <c r="D227" s="41"/>
      <c r="E227" s="41"/>
      <c r="F227" s="41"/>
      <c r="G227" s="41"/>
      <c r="H227" s="41"/>
      <c r="I227" s="41"/>
    </row>
    <row r="228" spans="1:9" s="15" customFormat="1" ht="50.25">
      <c r="A228" s="1" t="s">
        <v>1</v>
      </c>
      <c r="B228" s="2" t="s">
        <v>2</v>
      </c>
      <c r="C228" s="17" t="s">
        <v>49</v>
      </c>
      <c r="D228" t="s">
        <v>3</v>
      </c>
      <c r="E228" s="3" t="s">
        <v>4</v>
      </c>
      <c r="F228" s="3" t="s">
        <v>5</v>
      </c>
      <c r="G228" s="3" t="s">
        <v>6</v>
      </c>
      <c r="H228" s="90" t="s">
        <v>8</v>
      </c>
      <c r="I228" s="18" t="s">
        <v>33</v>
      </c>
    </row>
    <row r="229" spans="1:15" ht="12.75">
      <c r="A229">
        <v>2</v>
      </c>
      <c r="B229" t="s">
        <v>65</v>
      </c>
      <c r="C229" t="s">
        <v>66</v>
      </c>
      <c r="D229" s="47" t="s">
        <v>88</v>
      </c>
      <c r="E229">
        <v>43</v>
      </c>
      <c r="F229" s="60">
        <v>60</v>
      </c>
      <c r="G229" s="60">
        <v>60</v>
      </c>
      <c r="H229" s="64">
        <f aca="true" t="shared" si="6" ref="H229:H251">SUM(E229:G229)</f>
        <v>163</v>
      </c>
      <c r="I229" s="81">
        <v>1</v>
      </c>
      <c r="L229" s="16"/>
      <c r="O229" s="16"/>
    </row>
    <row r="230" spans="1:15" ht="12.75">
      <c r="A230">
        <v>15</v>
      </c>
      <c r="B230" t="s">
        <v>106</v>
      </c>
      <c r="C230" t="s">
        <v>105</v>
      </c>
      <c r="D230" s="48" t="s">
        <v>89</v>
      </c>
      <c r="E230" s="60">
        <v>60</v>
      </c>
      <c r="F230" s="57">
        <v>50</v>
      </c>
      <c r="G230">
        <v>47</v>
      </c>
      <c r="H230" s="68">
        <f t="shared" si="6"/>
        <v>157</v>
      </c>
      <c r="I230" s="81">
        <v>2</v>
      </c>
      <c r="L230" s="16"/>
      <c r="O230" s="16"/>
    </row>
    <row r="231" spans="1:9" ht="12.75">
      <c r="A231">
        <v>3</v>
      </c>
      <c r="B231" t="s">
        <v>137</v>
      </c>
      <c r="C231" t="s">
        <v>138</v>
      </c>
      <c r="D231" s="47" t="s">
        <v>88</v>
      </c>
      <c r="E231">
        <v>41</v>
      </c>
      <c r="F231" s="61">
        <v>54</v>
      </c>
      <c r="G231">
        <v>45</v>
      </c>
      <c r="H231" s="69">
        <f t="shared" si="6"/>
        <v>140</v>
      </c>
      <c r="I231" s="81">
        <v>3</v>
      </c>
    </row>
    <row r="232" spans="1:9" ht="12.75">
      <c r="A232">
        <v>4</v>
      </c>
      <c r="B232" t="s">
        <v>67</v>
      </c>
      <c r="C232" t="s">
        <v>68</v>
      </c>
      <c r="D232" s="47" t="s">
        <v>88</v>
      </c>
      <c r="E232" s="61">
        <v>54</v>
      </c>
      <c r="F232">
        <v>27</v>
      </c>
      <c r="G232" s="61">
        <v>54</v>
      </c>
      <c r="H232" s="31">
        <f t="shared" si="6"/>
        <v>135</v>
      </c>
      <c r="I232" s="81">
        <v>4</v>
      </c>
    </row>
    <row r="233" spans="1:9" ht="12.75">
      <c r="A233">
        <v>14</v>
      </c>
      <c r="B233" s="17" t="s">
        <v>178</v>
      </c>
      <c r="C233" s="17" t="s">
        <v>105</v>
      </c>
      <c r="D233" s="48" t="s">
        <v>89</v>
      </c>
      <c r="E233">
        <v>45</v>
      </c>
      <c r="F233">
        <v>43</v>
      </c>
      <c r="G233">
        <v>43</v>
      </c>
      <c r="H233" s="31">
        <f t="shared" si="6"/>
        <v>131</v>
      </c>
      <c r="I233" s="81">
        <v>5</v>
      </c>
    </row>
    <row r="234" spans="1:9" ht="12.75">
      <c r="A234">
        <v>10</v>
      </c>
      <c r="B234" s="17" t="s">
        <v>179</v>
      </c>
      <c r="C234" s="17" t="s">
        <v>180</v>
      </c>
      <c r="D234" s="48" t="s">
        <v>89</v>
      </c>
      <c r="E234">
        <v>29</v>
      </c>
      <c r="F234">
        <v>47</v>
      </c>
      <c r="G234" s="57">
        <v>50</v>
      </c>
      <c r="H234" s="31">
        <f t="shared" si="6"/>
        <v>126</v>
      </c>
      <c r="I234" s="81">
        <v>6</v>
      </c>
    </row>
    <row r="235" spans="1:9" ht="12.75">
      <c r="A235">
        <v>7</v>
      </c>
      <c r="B235" s="17" t="s">
        <v>97</v>
      </c>
      <c r="C235" s="17" t="s">
        <v>139</v>
      </c>
      <c r="D235" s="47" t="s">
        <v>88</v>
      </c>
      <c r="E235" s="57">
        <v>50</v>
      </c>
      <c r="F235" s="62">
        <v>37</v>
      </c>
      <c r="G235" s="62">
        <v>39</v>
      </c>
      <c r="H235" s="31">
        <f t="shared" si="6"/>
        <v>126</v>
      </c>
      <c r="I235" s="81">
        <v>7</v>
      </c>
    </row>
    <row r="236" spans="1:9" ht="12.75">
      <c r="A236">
        <v>6</v>
      </c>
      <c r="B236" s="17" t="s">
        <v>99</v>
      </c>
      <c r="C236" s="17" t="s">
        <v>100</v>
      </c>
      <c r="D236" s="47" t="s">
        <v>88</v>
      </c>
      <c r="E236">
        <v>35</v>
      </c>
      <c r="F236">
        <v>45</v>
      </c>
      <c r="G236">
        <v>41</v>
      </c>
      <c r="H236" s="31">
        <f t="shared" si="6"/>
        <v>121</v>
      </c>
      <c r="I236" s="81">
        <v>8</v>
      </c>
    </row>
    <row r="237" spans="1:9" ht="12.75">
      <c r="A237">
        <v>16</v>
      </c>
      <c r="B237" s="17" t="s">
        <v>181</v>
      </c>
      <c r="C237" s="17" t="s">
        <v>182</v>
      </c>
      <c r="D237" s="48" t="s">
        <v>89</v>
      </c>
      <c r="E237">
        <v>37</v>
      </c>
      <c r="F237">
        <v>39</v>
      </c>
      <c r="G237">
        <v>37</v>
      </c>
      <c r="H237" s="31">
        <f t="shared" si="6"/>
        <v>113</v>
      </c>
      <c r="I237" s="81">
        <v>9</v>
      </c>
    </row>
    <row r="238" spans="1:9" ht="12.75">
      <c r="A238">
        <v>12</v>
      </c>
      <c r="B238" s="17" t="s">
        <v>140</v>
      </c>
      <c r="C238" s="17" t="s">
        <v>141</v>
      </c>
      <c r="D238" s="48" t="s">
        <v>89</v>
      </c>
      <c r="E238">
        <v>47</v>
      </c>
      <c r="F238">
        <v>41</v>
      </c>
      <c r="G238">
        <v>25</v>
      </c>
      <c r="H238" s="31">
        <f t="shared" si="6"/>
        <v>113</v>
      </c>
      <c r="I238" s="81">
        <v>10</v>
      </c>
    </row>
    <row r="239" spans="1:9" ht="12.75">
      <c r="A239">
        <v>41</v>
      </c>
      <c r="B239" t="s">
        <v>70</v>
      </c>
      <c r="C239" t="s">
        <v>71</v>
      </c>
      <c r="D239" s="45" t="s">
        <v>69</v>
      </c>
      <c r="E239" s="62">
        <v>33</v>
      </c>
      <c r="F239" s="62">
        <v>33</v>
      </c>
      <c r="G239" s="62">
        <v>31</v>
      </c>
      <c r="H239" s="31">
        <f t="shared" si="6"/>
        <v>97</v>
      </c>
      <c r="I239" s="81">
        <v>11</v>
      </c>
    </row>
    <row r="240" spans="1:9" ht="12.75">
      <c r="A240">
        <v>78</v>
      </c>
      <c r="B240" s="17" t="s">
        <v>84</v>
      </c>
      <c r="C240" s="17" t="s">
        <v>86</v>
      </c>
      <c r="D240" s="46" t="s">
        <v>87</v>
      </c>
      <c r="E240">
        <v>20</v>
      </c>
      <c r="F240">
        <v>35</v>
      </c>
      <c r="G240">
        <v>35</v>
      </c>
      <c r="H240" s="31">
        <f t="shared" si="6"/>
        <v>90</v>
      </c>
      <c r="I240" s="81">
        <v>12</v>
      </c>
    </row>
    <row r="241" spans="1:9" ht="12.75">
      <c r="A241">
        <v>44</v>
      </c>
      <c r="B241" t="s">
        <v>76</v>
      </c>
      <c r="C241" t="s">
        <v>77</v>
      </c>
      <c r="D241" s="45" t="s">
        <v>69</v>
      </c>
      <c r="E241">
        <v>25</v>
      </c>
      <c r="F241">
        <v>31</v>
      </c>
      <c r="G241">
        <v>33</v>
      </c>
      <c r="H241" s="31">
        <f t="shared" si="6"/>
        <v>89</v>
      </c>
      <c r="I241" s="81">
        <v>13</v>
      </c>
    </row>
    <row r="242" spans="1:9" ht="12.75">
      <c r="A242">
        <v>51</v>
      </c>
      <c r="B242" t="s">
        <v>130</v>
      </c>
      <c r="C242" t="s">
        <v>131</v>
      </c>
      <c r="D242" s="51" t="s">
        <v>92</v>
      </c>
      <c r="E242" s="62">
        <v>31</v>
      </c>
      <c r="F242" s="62">
        <v>29</v>
      </c>
      <c r="G242" s="62">
        <v>26</v>
      </c>
      <c r="H242" s="31">
        <f t="shared" si="6"/>
        <v>86</v>
      </c>
      <c r="I242" s="81">
        <v>14</v>
      </c>
    </row>
    <row r="243" spans="1:9" ht="12.75">
      <c r="A243">
        <v>17</v>
      </c>
      <c r="B243" s="17" t="s">
        <v>183</v>
      </c>
      <c r="C243" s="17" t="s">
        <v>184</v>
      </c>
      <c r="D243" s="48" t="s">
        <v>89</v>
      </c>
      <c r="E243">
        <v>26</v>
      </c>
      <c r="F243">
        <v>26</v>
      </c>
      <c r="G243">
        <v>27</v>
      </c>
      <c r="H243" s="31">
        <f t="shared" si="6"/>
        <v>79</v>
      </c>
      <c r="I243" s="81">
        <v>15</v>
      </c>
    </row>
    <row r="244" spans="1:9" ht="12.75">
      <c r="A244">
        <v>32</v>
      </c>
      <c r="B244" s="17" t="s">
        <v>123</v>
      </c>
      <c r="C244" s="17" t="s">
        <v>124</v>
      </c>
      <c r="D244" s="50" t="s">
        <v>91</v>
      </c>
      <c r="E244">
        <v>24</v>
      </c>
      <c r="F244">
        <v>25</v>
      </c>
      <c r="G244">
        <v>29</v>
      </c>
      <c r="H244" s="31">
        <f t="shared" si="6"/>
        <v>78</v>
      </c>
      <c r="I244" s="81">
        <v>16</v>
      </c>
    </row>
    <row r="245" spans="1:9" ht="12.75">
      <c r="A245">
        <v>8</v>
      </c>
      <c r="B245" t="s">
        <v>158</v>
      </c>
      <c r="C245" t="s">
        <v>120</v>
      </c>
      <c r="D245" s="47" t="s">
        <v>88</v>
      </c>
      <c r="E245">
        <v>27</v>
      </c>
      <c r="F245">
        <v>24</v>
      </c>
      <c r="G245">
        <v>20</v>
      </c>
      <c r="H245" s="31">
        <f t="shared" si="6"/>
        <v>71</v>
      </c>
      <c r="I245" s="81">
        <v>17</v>
      </c>
    </row>
    <row r="246" spans="1:9" ht="12.75">
      <c r="A246">
        <v>24</v>
      </c>
      <c r="B246" s="17" t="s">
        <v>115</v>
      </c>
      <c r="C246" s="17" t="s">
        <v>116</v>
      </c>
      <c r="D246" s="49" t="s">
        <v>90</v>
      </c>
      <c r="E246">
        <v>23</v>
      </c>
      <c r="F246">
        <v>23</v>
      </c>
      <c r="G246">
        <v>24</v>
      </c>
      <c r="H246" s="31">
        <f t="shared" si="6"/>
        <v>70</v>
      </c>
      <c r="I246" s="81">
        <v>18</v>
      </c>
    </row>
    <row r="247" spans="1:9" ht="12.75">
      <c r="A247">
        <v>53</v>
      </c>
      <c r="B247" t="s">
        <v>134</v>
      </c>
      <c r="C247" t="s">
        <v>135</v>
      </c>
      <c r="D247" s="51" t="s">
        <v>92</v>
      </c>
      <c r="E247">
        <v>21</v>
      </c>
      <c r="F247">
        <v>21</v>
      </c>
      <c r="G247">
        <v>23</v>
      </c>
      <c r="H247" s="31">
        <f t="shared" si="6"/>
        <v>65</v>
      </c>
      <c r="I247" s="81">
        <v>19</v>
      </c>
    </row>
    <row r="248" spans="1:9" ht="12.75">
      <c r="A248">
        <v>54</v>
      </c>
      <c r="B248" s="17" t="s">
        <v>130</v>
      </c>
      <c r="C248" s="17" t="s">
        <v>177</v>
      </c>
      <c r="D248" s="51" t="s">
        <v>92</v>
      </c>
      <c r="E248">
        <v>19</v>
      </c>
      <c r="F248">
        <v>20</v>
      </c>
      <c r="G248">
        <v>22</v>
      </c>
      <c r="H248" s="31">
        <f t="shared" si="6"/>
        <v>61</v>
      </c>
      <c r="I248" s="81">
        <v>20</v>
      </c>
    </row>
    <row r="249" spans="1:9" ht="12.75">
      <c r="A249">
        <v>11</v>
      </c>
      <c r="B249" t="s">
        <v>103</v>
      </c>
      <c r="C249" t="s">
        <v>104</v>
      </c>
      <c r="D249" s="48" t="s">
        <v>89</v>
      </c>
      <c r="E249">
        <v>39</v>
      </c>
      <c r="F249" t="s">
        <v>151</v>
      </c>
      <c r="G249">
        <v>21</v>
      </c>
      <c r="H249" s="31">
        <f t="shared" si="6"/>
        <v>60</v>
      </c>
      <c r="I249" s="81">
        <v>21</v>
      </c>
    </row>
    <row r="250" spans="1:9" ht="12.75">
      <c r="A250">
        <v>33</v>
      </c>
      <c r="B250" s="17" t="s">
        <v>165</v>
      </c>
      <c r="C250" s="17" t="s">
        <v>195</v>
      </c>
      <c r="D250" s="50" t="s">
        <v>91</v>
      </c>
      <c r="E250">
        <v>22</v>
      </c>
      <c r="F250" t="s">
        <v>151</v>
      </c>
      <c r="G250" t="s">
        <v>151</v>
      </c>
      <c r="H250" s="31">
        <f t="shared" si="6"/>
        <v>22</v>
      </c>
      <c r="I250" s="81">
        <v>22</v>
      </c>
    </row>
    <row r="251" spans="1:9" ht="12.75">
      <c r="A251">
        <v>46</v>
      </c>
      <c r="B251" t="s">
        <v>78</v>
      </c>
      <c r="C251" t="s">
        <v>79</v>
      </c>
      <c r="D251" s="45" t="s">
        <v>69</v>
      </c>
      <c r="E251" t="s">
        <v>151</v>
      </c>
      <c r="F251">
        <v>22</v>
      </c>
      <c r="G251" t="s">
        <v>151</v>
      </c>
      <c r="H251" s="31">
        <f t="shared" si="6"/>
        <v>22</v>
      </c>
      <c r="I251" s="81">
        <v>23</v>
      </c>
    </row>
    <row r="252" ht="12.75">
      <c r="I252" s="81"/>
    </row>
    <row r="253" ht="12.75">
      <c r="I253" s="81"/>
    </row>
    <row r="254" spans="1:10" ht="16.5" customHeight="1">
      <c r="A254" s="40" t="s">
        <v>64</v>
      </c>
      <c r="B254" s="41"/>
      <c r="C254" s="41"/>
      <c r="D254" s="41"/>
      <c r="E254" s="41"/>
      <c r="F254" s="41"/>
      <c r="G254" s="41"/>
      <c r="H254" s="41"/>
      <c r="I254" s="41"/>
      <c r="J254" t="s">
        <v>40</v>
      </c>
    </row>
    <row r="255" spans="1:9" ht="12.75" customHeight="1">
      <c r="A255" s="43" t="s">
        <v>211</v>
      </c>
      <c r="B255" s="43"/>
      <c r="C255" s="42"/>
      <c r="D255" s="41"/>
      <c r="E255" s="41"/>
      <c r="F255" s="41"/>
      <c r="G255" s="41"/>
      <c r="H255" s="41"/>
      <c r="I255" s="41"/>
    </row>
    <row r="256" spans="1:9" s="15" customFormat="1" ht="50.25">
      <c r="A256" s="1" t="s">
        <v>1</v>
      </c>
      <c r="B256" s="2" t="s">
        <v>2</v>
      </c>
      <c r="C256" s="17" t="s">
        <v>49</v>
      </c>
      <c r="D256" t="s">
        <v>3</v>
      </c>
      <c r="E256" s="3" t="s">
        <v>4</v>
      </c>
      <c r="F256" s="3" t="s">
        <v>5</v>
      </c>
      <c r="G256" s="3" t="s">
        <v>6</v>
      </c>
      <c r="H256" s="90" t="s">
        <v>8</v>
      </c>
      <c r="I256" s="18" t="s">
        <v>33</v>
      </c>
    </row>
    <row r="257" spans="1:9" ht="12.75">
      <c r="A257">
        <v>11</v>
      </c>
      <c r="B257" t="s">
        <v>103</v>
      </c>
      <c r="C257" t="s">
        <v>104</v>
      </c>
      <c r="D257" s="48" t="s">
        <v>89</v>
      </c>
      <c r="E257" s="61">
        <v>54</v>
      </c>
      <c r="F257" s="60">
        <v>60</v>
      </c>
      <c r="G257" s="61">
        <v>54</v>
      </c>
      <c r="H257" s="64">
        <f aca="true" t="shared" si="7" ref="H257:H286">SUM(E257:G257)</f>
        <v>168</v>
      </c>
      <c r="I257" s="81">
        <v>1</v>
      </c>
    </row>
    <row r="258" spans="1:9" ht="12.75">
      <c r="A258">
        <v>15</v>
      </c>
      <c r="B258" t="s">
        <v>106</v>
      </c>
      <c r="C258" t="s">
        <v>105</v>
      </c>
      <c r="D258" s="48" t="s">
        <v>89</v>
      </c>
      <c r="E258" s="60">
        <v>60</v>
      </c>
      <c r="F258">
        <v>47</v>
      </c>
      <c r="G258">
        <v>47</v>
      </c>
      <c r="H258" s="68">
        <f t="shared" si="7"/>
        <v>154</v>
      </c>
      <c r="I258" s="81">
        <v>2</v>
      </c>
    </row>
    <row r="259" spans="1:9" ht="12.75">
      <c r="A259">
        <v>4</v>
      </c>
      <c r="B259" t="s">
        <v>67</v>
      </c>
      <c r="C259" t="s">
        <v>68</v>
      </c>
      <c r="D259" s="47" t="s">
        <v>88</v>
      </c>
      <c r="E259">
        <v>41</v>
      </c>
      <c r="F259" s="61">
        <v>54</v>
      </c>
      <c r="G259">
        <v>43</v>
      </c>
      <c r="H259" s="69">
        <f t="shared" si="7"/>
        <v>138</v>
      </c>
      <c r="I259" s="81">
        <v>3</v>
      </c>
    </row>
    <row r="260" spans="1:9" ht="12.75">
      <c r="A260">
        <v>51</v>
      </c>
      <c r="B260" t="s">
        <v>130</v>
      </c>
      <c r="C260" t="s">
        <v>131</v>
      </c>
      <c r="D260" s="51" t="s">
        <v>92</v>
      </c>
      <c r="E260" s="62">
        <v>43</v>
      </c>
      <c r="F260" s="62">
        <v>43</v>
      </c>
      <c r="G260" s="77">
        <v>50</v>
      </c>
      <c r="H260" s="31">
        <f t="shared" si="7"/>
        <v>136</v>
      </c>
      <c r="I260" s="81">
        <v>4</v>
      </c>
    </row>
    <row r="261" spans="1:9" ht="12.75">
      <c r="A261">
        <v>16</v>
      </c>
      <c r="B261" s="17" t="s">
        <v>181</v>
      </c>
      <c r="C261" s="17" t="s">
        <v>182</v>
      </c>
      <c r="D261" s="48" t="s">
        <v>89</v>
      </c>
      <c r="E261">
        <v>47</v>
      </c>
      <c r="F261" s="77">
        <v>50</v>
      </c>
      <c r="G261">
        <v>39</v>
      </c>
      <c r="H261" s="31">
        <f t="shared" si="7"/>
        <v>136</v>
      </c>
      <c r="I261" s="81">
        <v>5</v>
      </c>
    </row>
    <row r="262" spans="1:9" ht="12.75">
      <c r="A262">
        <v>36</v>
      </c>
      <c r="B262" s="17" t="s">
        <v>121</v>
      </c>
      <c r="C262" s="17" t="s">
        <v>166</v>
      </c>
      <c r="D262" s="50" t="s">
        <v>91</v>
      </c>
      <c r="E262">
        <v>37</v>
      </c>
      <c r="F262">
        <v>37</v>
      </c>
      <c r="G262" s="60">
        <v>60</v>
      </c>
      <c r="H262" s="31">
        <f t="shared" si="7"/>
        <v>134</v>
      </c>
      <c r="I262" s="81">
        <v>6</v>
      </c>
    </row>
    <row r="263" spans="1:9" ht="12.75">
      <c r="A263">
        <v>18</v>
      </c>
      <c r="B263" s="17" t="s">
        <v>198</v>
      </c>
      <c r="C263" s="17" t="s">
        <v>199</v>
      </c>
      <c r="D263" s="51"/>
      <c r="E263">
        <v>33</v>
      </c>
      <c r="F263">
        <v>45</v>
      </c>
      <c r="G263">
        <v>41</v>
      </c>
      <c r="H263" s="31">
        <f t="shared" si="7"/>
        <v>119</v>
      </c>
      <c r="I263" s="81">
        <v>7</v>
      </c>
    </row>
    <row r="264" spans="1:9" ht="12.75">
      <c r="A264">
        <v>2</v>
      </c>
      <c r="B264" t="s">
        <v>65</v>
      </c>
      <c r="C264" t="s">
        <v>66</v>
      </c>
      <c r="D264" s="47" t="s">
        <v>88</v>
      </c>
      <c r="E264" s="77">
        <v>50</v>
      </c>
      <c r="F264" s="62">
        <v>18</v>
      </c>
      <c r="G264">
        <v>45</v>
      </c>
      <c r="H264" s="31">
        <f t="shared" si="7"/>
        <v>113</v>
      </c>
      <c r="I264" s="81">
        <v>8</v>
      </c>
    </row>
    <row r="265" spans="1:9" ht="12.75">
      <c r="A265">
        <v>7</v>
      </c>
      <c r="B265" s="17" t="s">
        <v>97</v>
      </c>
      <c r="C265" s="17" t="s">
        <v>139</v>
      </c>
      <c r="D265" s="47" t="s">
        <v>88</v>
      </c>
      <c r="E265">
        <v>45</v>
      </c>
      <c r="F265">
        <v>31</v>
      </c>
      <c r="G265">
        <v>35</v>
      </c>
      <c r="H265" s="31">
        <f t="shared" si="7"/>
        <v>111</v>
      </c>
      <c r="I265" s="81">
        <v>9</v>
      </c>
    </row>
    <row r="266" spans="1:9" ht="12.75">
      <c r="A266">
        <v>6</v>
      </c>
      <c r="B266" s="17" t="s">
        <v>99</v>
      </c>
      <c r="C266" s="17" t="s">
        <v>100</v>
      </c>
      <c r="D266" s="47" t="s">
        <v>88</v>
      </c>
      <c r="E266">
        <v>39</v>
      </c>
      <c r="F266">
        <v>29</v>
      </c>
      <c r="G266">
        <v>37</v>
      </c>
      <c r="H266" s="31">
        <f t="shared" si="7"/>
        <v>105</v>
      </c>
      <c r="I266" s="81">
        <v>10</v>
      </c>
    </row>
    <row r="267" spans="1:9" ht="12.75">
      <c r="A267">
        <v>41</v>
      </c>
      <c r="B267" t="s">
        <v>70</v>
      </c>
      <c r="C267" t="s">
        <v>71</v>
      </c>
      <c r="D267" s="45" t="s">
        <v>69</v>
      </c>
      <c r="E267" s="62">
        <v>35</v>
      </c>
      <c r="F267" s="62">
        <v>39</v>
      </c>
      <c r="G267" s="62">
        <v>26</v>
      </c>
      <c r="H267" s="31">
        <f t="shared" si="7"/>
        <v>100</v>
      </c>
      <c r="I267" s="81">
        <v>11</v>
      </c>
    </row>
    <row r="268" spans="1:9" ht="12.75">
      <c r="A268">
        <v>12</v>
      </c>
      <c r="B268" s="17" t="s">
        <v>140</v>
      </c>
      <c r="C268" s="17" t="s">
        <v>141</v>
      </c>
      <c r="D268" s="48" t="s">
        <v>89</v>
      </c>
      <c r="E268">
        <v>27</v>
      </c>
      <c r="F268">
        <v>41</v>
      </c>
      <c r="G268">
        <v>31</v>
      </c>
      <c r="H268" s="31">
        <f t="shared" si="7"/>
        <v>99</v>
      </c>
      <c r="I268" s="81">
        <v>12</v>
      </c>
    </row>
    <row r="269" spans="1:9" ht="12.75">
      <c r="A269">
        <v>78</v>
      </c>
      <c r="B269" s="17" t="s">
        <v>84</v>
      </c>
      <c r="C269" s="17" t="s">
        <v>86</v>
      </c>
      <c r="D269" s="46" t="s">
        <v>87</v>
      </c>
      <c r="E269">
        <v>31</v>
      </c>
      <c r="F269">
        <v>27</v>
      </c>
      <c r="G269">
        <v>33</v>
      </c>
      <c r="H269" s="31">
        <f t="shared" si="7"/>
        <v>91</v>
      </c>
      <c r="I269" s="81">
        <v>13</v>
      </c>
    </row>
    <row r="270" spans="1:9" ht="12.75">
      <c r="A270">
        <v>46</v>
      </c>
      <c r="B270" t="s">
        <v>78</v>
      </c>
      <c r="C270" t="s">
        <v>79</v>
      </c>
      <c r="D270" s="45" t="s">
        <v>69</v>
      </c>
      <c r="E270">
        <v>29</v>
      </c>
      <c r="F270">
        <v>33</v>
      </c>
      <c r="G270">
        <v>29</v>
      </c>
      <c r="H270" s="31">
        <f t="shared" si="7"/>
        <v>91</v>
      </c>
      <c r="I270" s="81">
        <v>14</v>
      </c>
    </row>
    <row r="271" spans="1:9" ht="12.75">
      <c r="A271">
        <v>91</v>
      </c>
      <c r="B271" s="17" t="s">
        <v>109</v>
      </c>
      <c r="C271" s="17" t="s">
        <v>110</v>
      </c>
      <c r="D271" s="53" t="s">
        <v>94</v>
      </c>
      <c r="E271">
        <v>26</v>
      </c>
      <c r="F271">
        <v>35</v>
      </c>
      <c r="G271">
        <v>27</v>
      </c>
      <c r="H271" s="31">
        <f t="shared" si="7"/>
        <v>88</v>
      </c>
      <c r="I271" s="81">
        <v>15</v>
      </c>
    </row>
    <row r="272" spans="1:9" ht="12.75">
      <c r="A272">
        <v>32</v>
      </c>
      <c r="B272" s="17" t="s">
        <v>123</v>
      </c>
      <c r="C272" s="17" t="s">
        <v>124</v>
      </c>
      <c r="D272" s="50" t="s">
        <v>91</v>
      </c>
      <c r="E272">
        <v>24</v>
      </c>
      <c r="F272">
        <v>25</v>
      </c>
      <c r="G272">
        <v>25</v>
      </c>
      <c r="H272" s="31">
        <f t="shared" si="7"/>
        <v>74</v>
      </c>
      <c r="I272" s="81">
        <v>16</v>
      </c>
    </row>
    <row r="273" spans="1:9" ht="12.75">
      <c r="A273">
        <v>25</v>
      </c>
      <c r="B273" s="17" t="s">
        <v>144</v>
      </c>
      <c r="C273" s="17" t="s">
        <v>117</v>
      </c>
      <c r="D273" s="49" t="s">
        <v>90</v>
      </c>
      <c r="E273">
        <v>23</v>
      </c>
      <c r="F273">
        <v>26</v>
      </c>
      <c r="G273">
        <v>24</v>
      </c>
      <c r="H273" s="31">
        <f t="shared" si="7"/>
        <v>73</v>
      </c>
      <c r="I273" s="81">
        <v>17</v>
      </c>
    </row>
    <row r="274" spans="1:9" ht="12.75">
      <c r="A274">
        <v>53</v>
      </c>
      <c r="B274" t="s">
        <v>134</v>
      </c>
      <c r="C274" t="s">
        <v>135</v>
      </c>
      <c r="D274" s="51" t="s">
        <v>92</v>
      </c>
      <c r="E274">
        <v>18</v>
      </c>
      <c r="F274">
        <v>24</v>
      </c>
      <c r="G274">
        <v>23</v>
      </c>
      <c r="H274" s="31">
        <f t="shared" si="7"/>
        <v>65</v>
      </c>
      <c r="I274" s="81">
        <v>18</v>
      </c>
    </row>
    <row r="275" spans="1:9" ht="12.75">
      <c r="A275">
        <v>5</v>
      </c>
      <c r="B275" s="17" t="s">
        <v>97</v>
      </c>
      <c r="C275" s="17" t="s">
        <v>98</v>
      </c>
      <c r="D275" s="47" t="s">
        <v>88</v>
      </c>
      <c r="E275">
        <v>20</v>
      </c>
      <c r="F275">
        <v>23</v>
      </c>
      <c r="G275">
        <v>22</v>
      </c>
      <c r="H275" s="31">
        <f t="shared" si="7"/>
        <v>65</v>
      </c>
      <c r="I275" s="81">
        <v>19</v>
      </c>
    </row>
    <row r="276" spans="1:9" ht="12.75">
      <c r="A276">
        <v>98</v>
      </c>
      <c r="B276" t="s">
        <v>161</v>
      </c>
      <c r="C276" t="s">
        <v>162</v>
      </c>
      <c r="D276" s="53" t="s">
        <v>94</v>
      </c>
      <c r="E276">
        <v>17</v>
      </c>
      <c r="F276">
        <v>21</v>
      </c>
      <c r="G276">
        <v>19</v>
      </c>
      <c r="H276" s="31">
        <f t="shared" si="7"/>
        <v>57</v>
      </c>
      <c r="I276" s="81">
        <v>20</v>
      </c>
    </row>
    <row r="277" spans="1:9" ht="12.75">
      <c r="A277">
        <v>57</v>
      </c>
      <c r="B277" s="17" t="s">
        <v>193</v>
      </c>
      <c r="C277" s="17" t="s">
        <v>194</v>
      </c>
      <c r="D277" s="51" t="s">
        <v>92</v>
      </c>
      <c r="E277">
        <v>21</v>
      </c>
      <c r="F277">
        <v>14</v>
      </c>
      <c r="G277">
        <v>21</v>
      </c>
      <c r="H277" s="31">
        <f t="shared" si="7"/>
        <v>56</v>
      </c>
      <c r="I277" s="81">
        <v>21</v>
      </c>
    </row>
    <row r="278" spans="1:9" ht="12.75">
      <c r="A278">
        <v>55</v>
      </c>
      <c r="B278" s="17" t="s">
        <v>130</v>
      </c>
      <c r="C278" s="17" t="s">
        <v>191</v>
      </c>
      <c r="D278" s="51" t="s">
        <v>92</v>
      </c>
      <c r="E278" s="92">
        <v>16</v>
      </c>
      <c r="F278" s="92">
        <v>19</v>
      </c>
      <c r="G278" s="92">
        <v>18</v>
      </c>
      <c r="H278" s="91">
        <f t="shared" si="7"/>
        <v>53</v>
      </c>
      <c r="I278" s="81">
        <v>22</v>
      </c>
    </row>
    <row r="279" spans="1:9" ht="12.75">
      <c r="A279">
        <v>34</v>
      </c>
      <c r="B279" s="17" t="s">
        <v>125</v>
      </c>
      <c r="C279" s="17" t="s">
        <v>126</v>
      </c>
      <c r="D279" s="50" t="s">
        <v>91</v>
      </c>
      <c r="E279">
        <v>12</v>
      </c>
      <c r="F279">
        <v>20</v>
      </c>
      <c r="G279">
        <v>20</v>
      </c>
      <c r="H279" s="31">
        <f t="shared" si="7"/>
        <v>52</v>
      </c>
      <c r="I279" s="81">
        <v>23</v>
      </c>
    </row>
    <row r="280" spans="1:9" ht="12.75">
      <c r="A280">
        <v>50</v>
      </c>
      <c r="B280" s="17" t="s">
        <v>193</v>
      </c>
      <c r="C280" s="17" t="s">
        <v>193</v>
      </c>
      <c r="D280" s="51" t="s">
        <v>92</v>
      </c>
      <c r="E280">
        <v>19</v>
      </c>
      <c r="F280">
        <v>15</v>
      </c>
      <c r="G280">
        <v>17</v>
      </c>
      <c r="H280" s="31">
        <f t="shared" si="7"/>
        <v>51</v>
      </c>
      <c r="I280" s="81">
        <v>24</v>
      </c>
    </row>
    <row r="281" spans="1:9" ht="12.75">
      <c r="A281">
        <v>54</v>
      </c>
      <c r="B281" s="17" t="s">
        <v>130</v>
      </c>
      <c r="C281" s="17" t="s">
        <v>177</v>
      </c>
      <c r="D281" s="51" t="s">
        <v>92</v>
      </c>
      <c r="E281">
        <v>15</v>
      </c>
      <c r="F281">
        <v>17</v>
      </c>
      <c r="G281">
        <v>16</v>
      </c>
      <c r="H281" s="31">
        <f t="shared" si="7"/>
        <v>48</v>
      </c>
      <c r="I281" s="81">
        <v>25</v>
      </c>
    </row>
    <row r="282" spans="1:9" ht="12.75">
      <c r="A282">
        <v>99</v>
      </c>
      <c r="B282" s="17" t="s">
        <v>189</v>
      </c>
      <c r="C282" s="17" t="s">
        <v>190</v>
      </c>
      <c r="D282" s="53" t="s">
        <v>94</v>
      </c>
      <c r="E282">
        <v>14</v>
      </c>
      <c r="F282">
        <v>16</v>
      </c>
      <c r="G282">
        <v>15</v>
      </c>
      <c r="H282" s="31">
        <f t="shared" si="7"/>
        <v>45</v>
      </c>
      <c r="I282" s="81">
        <v>26</v>
      </c>
    </row>
    <row r="283" spans="1:9" ht="12.75">
      <c r="A283">
        <v>56</v>
      </c>
      <c r="B283" s="17" t="s">
        <v>200</v>
      </c>
      <c r="C283" s="17" t="s">
        <v>192</v>
      </c>
      <c r="D283" s="51" t="s">
        <v>92</v>
      </c>
      <c r="E283">
        <v>22</v>
      </c>
      <c r="F283">
        <v>22</v>
      </c>
      <c r="G283" s="17" t="s">
        <v>151</v>
      </c>
      <c r="H283" s="31">
        <f t="shared" si="7"/>
        <v>44</v>
      </c>
      <c r="I283" s="81">
        <v>27</v>
      </c>
    </row>
    <row r="284" spans="1:9" ht="12.75">
      <c r="A284">
        <v>35</v>
      </c>
      <c r="B284" t="s">
        <v>127</v>
      </c>
      <c r="C284" t="s">
        <v>128</v>
      </c>
      <c r="D284" s="50" t="s">
        <v>91</v>
      </c>
      <c r="E284">
        <v>13</v>
      </c>
      <c r="F284">
        <v>13</v>
      </c>
      <c r="G284" t="s">
        <v>157</v>
      </c>
      <c r="H284" s="31">
        <f t="shared" si="7"/>
        <v>26</v>
      </c>
      <c r="I284" s="81">
        <v>28</v>
      </c>
    </row>
    <row r="285" spans="1:9" ht="12.75">
      <c r="A285">
        <v>14</v>
      </c>
      <c r="B285" s="17" t="s">
        <v>178</v>
      </c>
      <c r="C285" s="17" t="s">
        <v>105</v>
      </c>
      <c r="D285" s="48" t="s">
        <v>89</v>
      </c>
      <c r="E285">
        <v>25</v>
      </c>
      <c r="F285" t="s">
        <v>157</v>
      </c>
      <c r="G285" t="s">
        <v>157</v>
      </c>
      <c r="H285" s="31">
        <f t="shared" si="7"/>
        <v>25</v>
      </c>
      <c r="I285" s="81">
        <v>29</v>
      </c>
    </row>
    <row r="286" spans="1:9" ht="12.75">
      <c r="A286">
        <v>3</v>
      </c>
      <c r="B286" t="s">
        <v>137</v>
      </c>
      <c r="C286" t="s">
        <v>138</v>
      </c>
      <c r="D286" s="47" t="s">
        <v>88</v>
      </c>
      <c r="E286" t="s">
        <v>157</v>
      </c>
      <c r="F286" t="s">
        <v>157</v>
      </c>
      <c r="G286" t="s">
        <v>157</v>
      </c>
      <c r="H286" s="31">
        <f t="shared" si="7"/>
        <v>0</v>
      </c>
      <c r="I286" s="81">
        <v>30</v>
      </c>
    </row>
    <row r="287" ht="16.5" customHeight="1">
      <c r="J287" t="s">
        <v>40</v>
      </c>
    </row>
    <row r="288" ht="12.75" customHeight="1"/>
    <row r="289" spans="1:10" ht="16.5" customHeight="1">
      <c r="A289" s="40" t="s">
        <v>64</v>
      </c>
      <c r="B289" s="41"/>
      <c r="C289" s="41"/>
      <c r="D289" s="41"/>
      <c r="E289" s="41"/>
      <c r="F289" s="41"/>
      <c r="G289" s="41"/>
      <c r="H289" s="41"/>
      <c r="I289" s="41"/>
      <c r="J289" t="s">
        <v>40</v>
      </c>
    </row>
    <row r="290" spans="1:9" ht="12.75" customHeight="1">
      <c r="A290" s="43" t="s">
        <v>212</v>
      </c>
      <c r="B290" s="43"/>
      <c r="C290" s="42"/>
      <c r="D290" s="41"/>
      <c r="E290" s="41"/>
      <c r="F290" s="41"/>
      <c r="G290" s="41"/>
      <c r="H290" s="41"/>
      <c r="I290" s="41"/>
    </row>
    <row r="291" spans="1:9" s="15" customFormat="1" ht="50.25">
      <c r="A291" s="1" t="s">
        <v>1</v>
      </c>
      <c r="B291" s="2" t="s">
        <v>2</v>
      </c>
      <c r="C291" s="17" t="s">
        <v>49</v>
      </c>
      <c r="D291" t="s">
        <v>3</v>
      </c>
      <c r="E291" s="3" t="s">
        <v>4</v>
      </c>
      <c r="F291" s="3" t="s">
        <v>5</v>
      </c>
      <c r="G291" s="3" t="s">
        <v>6</v>
      </c>
      <c r="H291" s="90" t="s">
        <v>8</v>
      </c>
      <c r="I291" s="18" t="s">
        <v>33</v>
      </c>
    </row>
    <row r="292" spans="1:9" ht="12.75">
      <c r="A292">
        <v>103</v>
      </c>
      <c r="B292" s="17" t="s">
        <v>205</v>
      </c>
      <c r="C292" s="17" t="s">
        <v>154</v>
      </c>
      <c r="D292" s="47" t="s">
        <v>88</v>
      </c>
      <c r="E292" s="60">
        <v>60</v>
      </c>
      <c r="F292" s="60">
        <v>60</v>
      </c>
      <c r="G292" s="60">
        <v>60</v>
      </c>
      <c r="H292" s="64">
        <f>SUM(E292:G292)</f>
        <v>180</v>
      </c>
      <c r="I292" s="81">
        <v>1</v>
      </c>
    </row>
    <row r="293" spans="1:9" ht="12.75">
      <c r="A293">
        <v>2</v>
      </c>
      <c r="B293" t="s">
        <v>65</v>
      </c>
      <c r="C293" t="s">
        <v>66</v>
      </c>
      <c r="D293" s="47" t="s">
        <v>88</v>
      </c>
      <c r="E293">
        <v>45</v>
      </c>
      <c r="F293" s="61">
        <v>54</v>
      </c>
      <c r="G293" s="61">
        <v>54</v>
      </c>
      <c r="H293" s="103">
        <f>SUM(E293:G293)</f>
        <v>153</v>
      </c>
      <c r="I293" s="81">
        <v>2</v>
      </c>
    </row>
    <row r="294" spans="1:9" ht="12.75">
      <c r="A294">
        <v>1</v>
      </c>
      <c r="B294" t="s">
        <v>163</v>
      </c>
      <c r="C294" t="s">
        <v>164</v>
      </c>
      <c r="D294" s="47" t="s">
        <v>88</v>
      </c>
      <c r="E294" s="77">
        <v>50</v>
      </c>
      <c r="F294" s="77">
        <v>50</v>
      </c>
      <c r="G294">
        <v>47</v>
      </c>
      <c r="H294" s="69">
        <f>SUM(E294:G294)</f>
        <v>147</v>
      </c>
      <c r="I294" s="81">
        <v>3</v>
      </c>
    </row>
    <row r="295" spans="1:9" ht="12.75">
      <c r="A295">
        <v>7</v>
      </c>
      <c r="B295" s="17" t="s">
        <v>97</v>
      </c>
      <c r="C295" s="17" t="s">
        <v>139</v>
      </c>
      <c r="D295" s="47" t="s">
        <v>88</v>
      </c>
      <c r="E295">
        <v>43</v>
      </c>
      <c r="F295">
        <v>45</v>
      </c>
      <c r="G295" s="77">
        <v>50</v>
      </c>
      <c r="H295" s="31">
        <f>SUM(E295:G295)</f>
        <v>138</v>
      </c>
      <c r="I295" s="81">
        <v>4</v>
      </c>
    </row>
    <row r="296" spans="1:9" ht="12.75">
      <c r="A296">
        <v>6</v>
      </c>
      <c r="B296" s="17" t="s">
        <v>99</v>
      </c>
      <c r="C296" s="17" t="s">
        <v>100</v>
      </c>
      <c r="D296" s="47" t="s">
        <v>88</v>
      </c>
      <c r="E296">
        <v>47</v>
      </c>
      <c r="F296">
        <v>43</v>
      </c>
      <c r="G296">
        <v>41</v>
      </c>
      <c r="H296" s="31">
        <f>SUM(E296:G296)</f>
        <v>131</v>
      </c>
      <c r="I296" s="81">
        <v>5</v>
      </c>
    </row>
    <row r="297" spans="1:9" ht="12.75">
      <c r="A297">
        <v>3</v>
      </c>
      <c r="B297" t="s">
        <v>137</v>
      </c>
      <c r="C297" t="s">
        <v>138</v>
      </c>
      <c r="D297" s="47" t="s">
        <v>88</v>
      </c>
      <c r="E297">
        <v>41</v>
      </c>
      <c r="F297">
        <v>39</v>
      </c>
      <c r="G297">
        <v>43</v>
      </c>
      <c r="H297" s="31">
        <f>SUM(E297:G297)</f>
        <v>123</v>
      </c>
      <c r="I297" s="81">
        <v>6</v>
      </c>
    </row>
    <row r="298" spans="1:9" ht="12.75">
      <c r="A298">
        <v>16</v>
      </c>
      <c r="B298" s="17" t="s">
        <v>181</v>
      </c>
      <c r="C298" s="17" t="s">
        <v>182</v>
      </c>
      <c r="D298" s="48" t="s">
        <v>89</v>
      </c>
      <c r="E298">
        <v>39</v>
      </c>
      <c r="F298">
        <v>35</v>
      </c>
      <c r="G298">
        <v>39</v>
      </c>
      <c r="H298" s="31">
        <f>SUM(E298:G298)</f>
        <v>113</v>
      </c>
      <c r="I298" s="81">
        <v>7</v>
      </c>
    </row>
    <row r="299" spans="1:9" ht="12.75">
      <c r="A299">
        <v>5</v>
      </c>
      <c r="B299" s="17" t="s">
        <v>97</v>
      </c>
      <c r="C299" s="17" t="s">
        <v>98</v>
      </c>
      <c r="D299" s="47" t="s">
        <v>88</v>
      </c>
      <c r="E299">
        <v>37</v>
      </c>
      <c r="F299">
        <v>33</v>
      </c>
      <c r="G299">
        <v>37</v>
      </c>
      <c r="H299" s="31">
        <f>SUM(E299:G299)</f>
        <v>107</v>
      </c>
      <c r="I299" s="81">
        <v>8</v>
      </c>
    </row>
    <row r="300" spans="1:9" ht="12.75">
      <c r="A300">
        <v>4</v>
      </c>
      <c r="B300" t="s">
        <v>67</v>
      </c>
      <c r="C300" t="s">
        <v>68</v>
      </c>
      <c r="D300" s="47" t="s">
        <v>88</v>
      </c>
      <c r="E300" s="61">
        <v>54</v>
      </c>
      <c r="F300">
        <v>47</v>
      </c>
      <c r="G300" s="17" t="s">
        <v>151</v>
      </c>
      <c r="H300" s="31">
        <f>SUM(E300:G300)</f>
        <v>101</v>
      </c>
      <c r="I300" s="81">
        <v>9</v>
      </c>
    </row>
    <row r="301" spans="1:9" ht="12.75">
      <c r="A301">
        <v>32</v>
      </c>
      <c r="B301" s="17" t="s">
        <v>123</v>
      </c>
      <c r="C301" s="17" t="s">
        <v>124</v>
      </c>
      <c r="D301" s="50" t="s">
        <v>91</v>
      </c>
      <c r="E301">
        <v>33</v>
      </c>
      <c r="F301">
        <v>31</v>
      </c>
      <c r="G301">
        <v>35</v>
      </c>
      <c r="H301" s="31">
        <f>SUM(E301:G301)</f>
        <v>99</v>
      </c>
      <c r="I301" s="81">
        <v>10</v>
      </c>
    </row>
    <row r="302" spans="1:9" ht="12.75">
      <c r="A302">
        <v>41</v>
      </c>
      <c r="B302" t="s">
        <v>70</v>
      </c>
      <c r="C302" t="s">
        <v>71</v>
      </c>
      <c r="D302" s="45" t="s">
        <v>69</v>
      </c>
      <c r="E302" s="62">
        <v>35</v>
      </c>
      <c r="F302" s="62">
        <v>29</v>
      </c>
      <c r="G302" s="62">
        <v>33</v>
      </c>
      <c r="H302" s="31">
        <f>SUM(E302:G302)</f>
        <v>97</v>
      </c>
      <c r="I302" s="81">
        <v>11</v>
      </c>
    </row>
    <row r="303" spans="1:9" ht="12.75">
      <c r="A303">
        <v>101</v>
      </c>
      <c r="B303" s="17" t="s">
        <v>201</v>
      </c>
      <c r="C303" s="17" t="s">
        <v>202</v>
      </c>
      <c r="D303" s="47" t="s">
        <v>88</v>
      </c>
      <c r="E303" s="17" t="s">
        <v>157</v>
      </c>
      <c r="F303">
        <v>41</v>
      </c>
      <c r="G303">
        <v>45</v>
      </c>
      <c r="H303" s="31">
        <f>SUM(E303:G303)</f>
        <v>86</v>
      </c>
      <c r="I303" s="81">
        <v>12</v>
      </c>
    </row>
    <row r="304" spans="1:9" ht="12.75">
      <c r="A304">
        <v>25</v>
      </c>
      <c r="B304" s="17" t="s">
        <v>144</v>
      </c>
      <c r="C304" s="17" t="s">
        <v>117</v>
      </c>
      <c r="D304" s="49" t="s">
        <v>90</v>
      </c>
      <c r="E304">
        <v>27</v>
      </c>
      <c r="F304">
        <v>24</v>
      </c>
      <c r="G304">
        <v>31</v>
      </c>
      <c r="H304" s="31">
        <f>SUM(E304:G304)</f>
        <v>82</v>
      </c>
      <c r="I304" s="81">
        <v>13</v>
      </c>
    </row>
    <row r="305" spans="1:9" ht="12.75">
      <c r="A305">
        <v>12</v>
      </c>
      <c r="B305" s="17" t="s">
        <v>140</v>
      </c>
      <c r="C305" s="17" t="s">
        <v>141</v>
      </c>
      <c r="D305" s="48" t="s">
        <v>89</v>
      </c>
      <c r="E305">
        <v>29</v>
      </c>
      <c r="F305">
        <v>26</v>
      </c>
      <c r="G305">
        <v>24</v>
      </c>
      <c r="H305" s="31">
        <f>SUM(E305:G305)</f>
        <v>79</v>
      </c>
      <c r="I305" s="81">
        <v>14</v>
      </c>
    </row>
    <row r="306" spans="1:9" ht="12.75">
      <c r="A306">
        <v>11</v>
      </c>
      <c r="B306" t="s">
        <v>103</v>
      </c>
      <c r="C306" t="s">
        <v>104</v>
      </c>
      <c r="D306" s="48" t="s">
        <v>89</v>
      </c>
      <c r="E306">
        <v>25</v>
      </c>
      <c r="F306">
        <v>25</v>
      </c>
      <c r="G306" s="62">
        <v>29</v>
      </c>
      <c r="H306" s="31">
        <f>SUM(E306:G306)</f>
        <v>79</v>
      </c>
      <c r="I306" s="81">
        <v>15</v>
      </c>
    </row>
    <row r="307" spans="1:9" ht="12.75">
      <c r="A307">
        <v>51</v>
      </c>
      <c r="B307" t="s">
        <v>130</v>
      </c>
      <c r="C307" t="s">
        <v>131</v>
      </c>
      <c r="D307" s="51" t="s">
        <v>92</v>
      </c>
      <c r="E307">
        <v>26</v>
      </c>
      <c r="F307">
        <v>21</v>
      </c>
      <c r="G307" s="62">
        <v>27</v>
      </c>
      <c r="H307" s="31">
        <f>SUM(E307:G307)</f>
        <v>74</v>
      </c>
      <c r="I307" s="81">
        <v>16</v>
      </c>
    </row>
    <row r="308" spans="1:9" ht="12.75">
      <c r="A308">
        <v>46</v>
      </c>
      <c r="B308" t="s">
        <v>78</v>
      </c>
      <c r="C308" t="s">
        <v>79</v>
      </c>
      <c r="D308" s="45" t="s">
        <v>69</v>
      </c>
      <c r="E308">
        <v>21</v>
      </c>
      <c r="F308">
        <v>27</v>
      </c>
      <c r="G308">
        <v>25</v>
      </c>
      <c r="H308" s="31">
        <f>SUM(E308:G308)</f>
        <v>73</v>
      </c>
      <c r="I308" s="81">
        <v>17</v>
      </c>
    </row>
    <row r="309" spans="1:9" ht="12.75">
      <c r="A309">
        <v>90</v>
      </c>
      <c r="B309" s="72" t="s">
        <v>107</v>
      </c>
      <c r="C309" s="72" t="s">
        <v>108</v>
      </c>
      <c r="D309" s="53" t="s">
        <v>94</v>
      </c>
      <c r="E309" s="102">
        <v>22</v>
      </c>
      <c r="F309" s="102">
        <v>22</v>
      </c>
      <c r="G309" s="102">
        <v>26</v>
      </c>
      <c r="H309" s="91">
        <f>SUM(E309:G309)</f>
        <v>70</v>
      </c>
      <c r="I309" s="81">
        <v>18</v>
      </c>
    </row>
    <row r="310" spans="1:9" ht="12.75">
      <c r="A310">
        <v>19</v>
      </c>
      <c r="B310" s="17" t="s">
        <v>213</v>
      </c>
      <c r="C310" s="17" t="s">
        <v>105</v>
      </c>
      <c r="D310" s="48" t="s">
        <v>89</v>
      </c>
      <c r="E310">
        <v>24</v>
      </c>
      <c r="F310">
        <v>23</v>
      </c>
      <c r="G310">
        <v>23</v>
      </c>
      <c r="H310" s="31">
        <f>SUM(E310:G310)</f>
        <v>70</v>
      </c>
      <c r="I310" s="81">
        <v>19</v>
      </c>
    </row>
    <row r="311" spans="1:9" ht="12.75">
      <c r="A311">
        <v>35</v>
      </c>
      <c r="B311" t="s">
        <v>127</v>
      </c>
      <c r="C311" t="s">
        <v>171</v>
      </c>
      <c r="D311" s="50" t="s">
        <v>91</v>
      </c>
      <c r="E311">
        <v>23</v>
      </c>
      <c r="F311">
        <v>16</v>
      </c>
      <c r="G311">
        <v>22</v>
      </c>
      <c r="H311" s="31">
        <f>SUM(E311:G311)</f>
        <v>61</v>
      </c>
      <c r="I311" s="81">
        <v>20</v>
      </c>
    </row>
    <row r="312" spans="1:9" ht="12.75">
      <c r="A312">
        <v>55</v>
      </c>
      <c r="B312" s="17" t="s">
        <v>130</v>
      </c>
      <c r="C312" s="17" t="s">
        <v>191</v>
      </c>
      <c r="D312" s="51" t="s">
        <v>92</v>
      </c>
      <c r="E312" s="92">
        <v>20</v>
      </c>
      <c r="F312" s="92">
        <v>20</v>
      </c>
      <c r="G312" s="92">
        <v>21</v>
      </c>
      <c r="H312" s="91">
        <f>SUM(E312:G312)</f>
        <v>61</v>
      </c>
      <c r="I312" s="81">
        <v>21</v>
      </c>
    </row>
    <row r="313" spans="1:9" ht="12.75">
      <c r="A313">
        <v>53</v>
      </c>
      <c r="B313" t="s">
        <v>134</v>
      </c>
      <c r="C313" t="s">
        <v>135</v>
      </c>
      <c r="D313" s="51" t="s">
        <v>92</v>
      </c>
      <c r="E313">
        <v>19</v>
      </c>
      <c r="F313">
        <v>19</v>
      </c>
      <c r="G313">
        <v>19</v>
      </c>
      <c r="H313" s="31">
        <f>SUM(E313:G313)</f>
        <v>57</v>
      </c>
      <c r="I313" s="81">
        <v>22</v>
      </c>
    </row>
    <row r="314" spans="1:9" ht="12.75">
      <c r="A314">
        <v>98</v>
      </c>
      <c r="B314" t="s">
        <v>161</v>
      </c>
      <c r="C314" t="s">
        <v>162</v>
      </c>
      <c r="D314" s="53" t="s">
        <v>94</v>
      </c>
      <c r="E314">
        <v>18</v>
      </c>
      <c r="F314">
        <v>18</v>
      </c>
      <c r="G314">
        <v>20</v>
      </c>
      <c r="H314" s="31">
        <f>SUM(E314:G314)</f>
        <v>56</v>
      </c>
      <c r="I314" s="81">
        <v>23</v>
      </c>
    </row>
    <row r="315" spans="1:9" ht="12.75">
      <c r="A315">
        <v>54</v>
      </c>
      <c r="B315" s="17" t="s">
        <v>130</v>
      </c>
      <c r="C315" s="17" t="s">
        <v>177</v>
      </c>
      <c r="D315" s="51" t="s">
        <v>92</v>
      </c>
      <c r="E315">
        <v>17</v>
      </c>
      <c r="F315">
        <v>17</v>
      </c>
      <c r="G315">
        <v>18</v>
      </c>
      <c r="H315" s="31">
        <f>SUM(E315:G315)</f>
        <v>52</v>
      </c>
      <c r="I315" s="81">
        <v>24</v>
      </c>
    </row>
    <row r="316" spans="1:9" ht="12.75">
      <c r="A316">
        <v>15</v>
      </c>
      <c r="B316" t="s">
        <v>106</v>
      </c>
      <c r="C316" t="s">
        <v>105</v>
      </c>
      <c r="D316" s="48" t="s">
        <v>89</v>
      </c>
      <c r="E316" s="17" t="s">
        <v>151</v>
      </c>
      <c r="F316" s="17">
        <v>37</v>
      </c>
      <c r="G316" s="17" t="s">
        <v>151</v>
      </c>
      <c r="H316" s="31">
        <f>SUM(E316:G316)</f>
        <v>37</v>
      </c>
      <c r="I316" s="81">
        <v>25</v>
      </c>
    </row>
    <row r="317" spans="1:9" ht="12.75">
      <c r="A317">
        <v>78</v>
      </c>
      <c r="B317" s="17" t="s">
        <v>84</v>
      </c>
      <c r="C317" s="17" t="s">
        <v>86</v>
      </c>
      <c r="D317" s="46" t="s">
        <v>87</v>
      </c>
      <c r="E317">
        <v>31</v>
      </c>
      <c r="F317" s="17" t="s">
        <v>157</v>
      </c>
      <c r="G317" s="17" t="s">
        <v>157</v>
      </c>
      <c r="H317" s="31">
        <f>SUM(E317:G317)</f>
        <v>31</v>
      </c>
      <c r="I317" s="81">
        <v>26</v>
      </c>
    </row>
  </sheetData>
  <sheetProtection/>
  <mergeCells count="19">
    <mergeCell ref="U2:X2"/>
    <mergeCell ref="Y3:AA3"/>
    <mergeCell ref="AC3:AE3"/>
    <mergeCell ref="M79:O79"/>
    <mergeCell ref="Q79:S79"/>
    <mergeCell ref="U79:W79"/>
    <mergeCell ref="Y79:AA79"/>
    <mergeCell ref="AC79:AE79"/>
    <mergeCell ref="Q71:V71"/>
    <mergeCell ref="I79:K79"/>
    <mergeCell ref="E79:G79"/>
    <mergeCell ref="A1:AG1"/>
    <mergeCell ref="I3:K3"/>
    <mergeCell ref="M3:O3"/>
    <mergeCell ref="E2:H2"/>
    <mergeCell ref="I2:L2"/>
    <mergeCell ref="Q2:T2"/>
    <mergeCell ref="Q3:S3"/>
    <mergeCell ref="U3:W3"/>
  </mergeCells>
  <printOptions/>
  <pageMargins left="0.88" right="0.18" top="0.58" bottom="1" header="0.15" footer="0.4921259845"/>
  <pageSetup fitToHeight="1" fitToWidth="1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Guus Verlangen</cp:lastModifiedBy>
  <cp:lastPrinted>2014-05-02T09:43:49Z</cp:lastPrinted>
  <dcterms:created xsi:type="dcterms:W3CDTF">2004-03-16T15:31:17Z</dcterms:created>
  <dcterms:modified xsi:type="dcterms:W3CDTF">2014-09-15T06:51:36Z</dcterms:modified>
  <cp:category/>
  <cp:version/>
  <cp:contentType/>
  <cp:contentStatus/>
</cp:coreProperties>
</file>